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1821901-A543-465F-A127-2E675DCBF09B}" xr6:coauthVersionLast="43" xr6:coauthVersionMax="43" xr10:uidLastSave="{00000000-0000-0000-0000-000000000000}"/>
  <bookViews>
    <workbookView xWindow="-120" yWindow="-120" windowWidth="21840" windowHeight="13140" tabRatio="500" xr2:uid="{00000000-000D-0000-FFFF-FFFF00000000}"/>
  </bookViews>
  <sheets>
    <sheet name="Orderpriceform" sheetId="1" r:id="rId1"/>
  </sheets>
  <definedNames>
    <definedName name="_xlnm._FilterDatabase" localSheetId="0" hidden="1">Orderpriceform!$A$3:$B$6</definedName>
    <definedName name="_xlnm.Print_Titles" localSheetId="0">Orderpriceform!#REF!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1" l="1"/>
  <c r="G6" i="1"/>
  <c r="G176" i="1"/>
  <c r="G3" i="1"/>
  <c r="F9" i="1" l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8" i="1"/>
  <c r="G8" i="1" s="1"/>
  <c r="E195" i="1"/>
  <c r="H195" i="1"/>
  <c r="F4" i="1"/>
  <c r="G4" i="1" s="1"/>
  <c r="F7" i="1"/>
  <c r="G7" i="1" s="1"/>
</calcChain>
</file>

<file path=xl/sharedStrings.xml><?xml version="1.0" encoding="utf-8"?>
<sst xmlns="http://schemas.openxmlformats.org/spreadsheetml/2006/main" count="448" uniqueCount="225">
  <si>
    <t>price in Euro</t>
  </si>
  <si>
    <t>per</t>
  </si>
  <si>
    <t xml:space="preserve">Corvara </t>
  </si>
  <si>
    <t>5/6</t>
  </si>
  <si>
    <t>5/+</t>
  </si>
  <si>
    <t>Decorative</t>
  </si>
  <si>
    <t>Fringed</t>
  </si>
  <si>
    <t>Ball</t>
  </si>
  <si>
    <t>Sunny Boy</t>
  </si>
  <si>
    <t>Kings Lynn</t>
  </si>
  <si>
    <t>Buggy</t>
  </si>
  <si>
    <t>Star Class</t>
  </si>
  <si>
    <t>12/14</t>
  </si>
  <si>
    <t>Pink</t>
  </si>
  <si>
    <t>White</t>
  </si>
  <si>
    <t>Yellow</t>
  </si>
  <si>
    <t>Red</t>
  </si>
  <si>
    <t>Orange</t>
  </si>
  <si>
    <t>Double</t>
  </si>
  <si>
    <t>5/7</t>
  </si>
  <si>
    <t>Liatris Spicata</t>
  </si>
  <si>
    <t>Liatris Spicata Alba</t>
  </si>
  <si>
    <t>1/2</t>
  </si>
  <si>
    <t>2/3</t>
  </si>
  <si>
    <t>I</t>
  </si>
  <si>
    <t>Paeonia Pink</t>
  </si>
  <si>
    <t>Paeonia White</t>
  </si>
  <si>
    <t>Paeonia Red</t>
  </si>
  <si>
    <t>Paeonia Yellow</t>
  </si>
  <si>
    <t>Avignon</t>
  </si>
  <si>
    <t>Holland Festival</t>
  </si>
  <si>
    <t>Myama Fubuki</t>
  </si>
  <si>
    <t>Painted Girl</t>
  </si>
  <si>
    <t>Rip City</t>
  </si>
  <si>
    <t>Sakura Fubuki</t>
  </si>
  <si>
    <t>Tartan</t>
  </si>
  <si>
    <t>Grand Prix</t>
  </si>
  <si>
    <t>Lady Darlene</t>
  </si>
  <si>
    <t>Double Jill</t>
  </si>
  <si>
    <t>Border(Dec)</t>
  </si>
  <si>
    <t>Delighting Glow</t>
  </si>
  <si>
    <t>Frivolous Glow</t>
  </si>
  <si>
    <t>Gallery Art Deco</t>
  </si>
  <si>
    <t>Gallery Art Fairy</t>
  </si>
  <si>
    <t>Gallery Rembrandt</t>
  </si>
  <si>
    <t>Mel's Orange Marmalade</t>
  </si>
  <si>
    <t>Myrtle’s Folly</t>
  </si>
  <si>
    <t>Table dancer</t>
  </si>
  <si>
    <t>Natal</t>
  </si>
  <si>
    <t>Eveline</t>
  </si>
  <si>
    <t>Marble Ball</t>
  </si>
  <si>
    <t>Funny Face</t>
  </si>
  <si>
    <t>Anemone</t>
  </si>
  <si>
    <t>Polka</t>
  </si>
  <si>
    <t>Jive</t>
  </si>
  <si>
    <t>Mambo</t>
  </si>
  <si>
    <t>Boogie Woogie</t>
  </si>
  <si>
    <t>Asiatic</t>
  </si>
  <si>
    <t>Elodie</t>
  </si>
  <si>
    <t>Lilium LA</t>
  </si>
  <si>
    <t>Eyeliner</t>
  </si>
  <si>
    <t>Royal Sunset</t>
  </si>
  <si>
    <t>Oriental</t>
  </si>
  <si>
    <t>Nippon</t>
  </si>
  <si>
    <t>Rosy Dawn</t>
  </si>
  <si>
    <t>Key West</t>
  </si>
  <si>
    <t>Messina</t>
  </si>
  <si>
    <t>San Siro</t>
  </si>
  <si>
    <t>Torino</t>
  </si>
  <si>
    <t>Vasto</t>
  </si>
  <si>
    <t>Black Surprise</t>
  </si>
  <si>
    <t>Cheops</t>
  </si>
  <si>
    <t>Blue Moon</t>
  </si>
  <si>
    <t>White Friendship</t>
  </si>
  <si>
    <t>Jo Jo</t>
  </si>
  <si>
    <t>Matchpoint</t>
  </si>
  <si>
    <t>Ovatie</t>
  </si>
  <si>
    <t>Mombasa</t>
  </si>
  <si>
    <t>Far West</t>
  </si>
  <si>
    <t>Ruffled</t>
  </si>
  <si>
    <t>Sparkler</t>
  </si>
  <si>
    <t xml:space="preserve">Stereo </t>
  </si>
  <si>
    <t>Green star</t>
  </si>
  <si>
    <t>Sweet Blue</t>
  </si>
  <si>
    <t>Tampere</t>
  </si>
  <si>
    <t>Limoncello</t>
  </si>
  <si>
    <t>Tango</t>
  </si>
  <si>
    <t xml:space="preserve">Princess </t>
  </si>
  <si>
    <t>Marmorata</t>
  </si>
  <si>
    <t>Pink/White</t>
  </si>
  <si>
    <t>Pendula</t>
  </si>
  <si>
    <t>Picotee Cascade Sunray</t>
  </si>
  <si>
    <t>Picotee Cascade Florence</t>
  </si>
  <si>
    <t>Amerihybrid</t>
  </si>
  <si>
    <t>Ruffled Apricot</t>
  </si>
  <si>
    <t>3,5/4</t>
  </si>
  <si>
    <t>Ruffled Yellow</t>
  </si>
  <si>
    <t>3,5/5</t>
  </si>
  <si>
    <t>Eleganza</t>
  </si>
  <si>
    <t>Fire Dancer</t>
  </si>
  <si>
    <t>Red Sox</t>
  </si>
  <si>
    <t>Sunshine</t>
  </si>
  <si>
    <t>Regal</t>
  </si>
  <si>
    <t>Odessa</t>
  </si>
  <si>
    <t>Ruby Light Pink Ice</t>
  </si>
  <si>
    <t>Parfait</t>
  </si>
  <si>
    <t>Picasso</t>
  </si>
  <si>
    <t>Hot Flashes</t>
  </si>
  <si>
    <t>DBL</t>
  </si>
  <si>
    <t>Anemone Lord Lieutenant</t>
  </si>
  <si>
    <t>Anemone Mount Everest</t>
  </si>
  <si>
    <t>Anemone The Admiral</t>
  </si>
  <si>
    <t>Anemone The Governor</t>
  </si>
  <si>
    <t>8/10</t>
  </si>
  <si>
    <t>Freesia Double Pink</t>
  </si>
  <si>
    <t>Freesia Double White</t>
  </si>
  <si>
    <t>Freesia Double Yellow</t>
  </si>
  <si>
    <t>Freesia Double Blue</t>
  </si>
  <si>
    <t>Freesia Double Red</t>
  </si>
  <si>
    <t>Freesia Double Orange</t>
  </si>
  <si>
    <t>Ranunculus Pink</t>
  </si>
  <si>
    <t>Ranunculus Yellow</t>
  </si>
  <si>
    <t>Ranunculus White</t>
  </si>
  <si>
    <t>Ranunculus Orange</t>
  </si>
  <si>
    <t>Ranunculus Red</t>
  </si>
  <si>
    <t xml:space="preserve">Tigridia Alba Grandiflora </t>
  </si>
  <si>
    <t>Tigridia Lilacea</t>
  </si>
  <si>
    <t>Tigridia Speciosa</t>
  </si>
  <si>
    <t>Erika</t>
  </si>
  <si>
    <t>Rock and Roll</t>
  </si>
  <si>
    <t>Peach Blossom</t>
  </si>
  <si>
    <t>Purple Rain</t>
  </si>
  <si>
    <t>Lucifer</t>
  </si>
  <si>
    <t>Apricot Dream</t>
  </si>
  <si>
    <t>Stuttgart (Variegated)</t>
  </si>
  <si>
    <t xml:space="preserve">Happy Carmen </t>
  </si>
  <si>
    <t xml:space="preserve">Happy Isabel </t>
  </si>
  <si>
    <t>Pratense</t>
  </si>
  <si>
    <t>Summer Skies</t>
  </si>
  <si>
    <t>Cinereum</t>
  </si>
  <si>
    <t>Southcombe Double</t>
  </si>
  <si>
    <t>Sanguineum</t>
  </si>
  <si>
    <t>Striatum</t>
  </si>
  <si>
    <t>Splish Splash</t>
  </si>
  <si>
    <t xml:space="preserve">Double Ellen "Pink" </t>
  </si>
  <si>
    <t>Double Ellen "Spotted White"</t>
  </si>
  <si>
    <t>Double Ellen "Picotee"</t>
  </si>
  <si>
    <t>Bela Lugosi</t>
  </si>
  <si>
    <t>Face of the stars</t>
  </si>
  <si>
    <t>True Grit</t>
  </si>
  <si>
    <t>Always Afternoon</t>
  </si>
  <si>
    <t>Blizzard Bay</t>
  </si>
  <si>
    <t>Get Jiggy</t>
  </si>
  <si>
    <t>Christmas Tree</t>
  </si>
  <si>
    <t>Fire and Ice</t>
  </si>
  <si>
    <t>Gold Standard</t>
  </si>
  <si>
    <t>Summer Music</t>
  </si>
  <si>
    <t>White Feather</t>
  </si>
  <si>
    <t>True Blue</t>
  </si>
  <si>
    <t>Lakeside Dragonfly</t>
  </si>
  <si>
    <t>War Paint</t>
  </si>
  <si>
    <t>Moonsplit</t>
  </si>
  <si>
    <t>Festiva Maxima</t>
  </si>
  <si>
    <t>Laura Dessert</t>
  </si>
  <si>
    <t>Paul M Wild</t>
  </si>
  <si>
    <t>Santa Fe</t>
  </si>
  <si>
    <t>Sorbet</t>
  </si>
  <si>
    <t>Taff</t>
  </si>
  <si>
    <t>Black Beauty</t>
  </si>
  <si>
    <t>Monsieur Jules Elie</t>
  </si>
  <si>
    <t>Victoire de La Marne</t>
  </si>
  <si>
    <t>Blue</t>
  </si>
  <si>
    <t>Etoille de Paris</t>
  </si>
  <si>
    <t>Miss Pepper</t>
  </si>
  <si>
    <t>Starburst</t>
  </si>
  <si>
    <t>double</t>
  </si>
  <si>
    <t>Pure Feelings</t>
  </si>
  <si>
    <t>Anemone Queen Charlotte</t>
  </si>
  <si>
    <t>Anemone Margarete</t>
  </si>
  <si>
    <t>Anemone Honorine Jobert</t>
  </si>
  <si>
    <t>Bergenia Cordifolia</t>
  </si>
  <si>
    <t>Cosmos Chocolate Ruffle</t>
  </si>
  <si>
    <t>Digitalis Pur. Camelot Cream</t>
  </si>
  <si>
    <t>Digitalis Pur. Camelot Lavender</t>
  </si>
  <si>
    <t>Digitalis Giant Spotted</t>
  </si>
  <si>
    <t>Digitalis Milk chocolate</t>
  </si>
  <si>
    <t>Filipendula Venusta</t>
  </si>
  <si>
    <t>Filipendula Purple</t>
  </si>
  <si>
    <t>Filipendula Alba</t>
  </si>
  <si>
    <t>Gypsophila Paniculata Flamingo</t>
  </si>
  <si>
    <t>Gypsophila Paniculata White</t>
  </si>
  <si>
    <t>Veronica Spicata Rotfuchs</t>
  </si>
  <si>
    <t>Veronica Spicata Blue Explosion</t>
  </si>
  <si>
    <t>Yucca Filamentosa</t>
  </si>
  <si>
    <t>Базовая цена, руб. без НДС</t>
  </si>
  <si>
    <t>артикул</t>
  </si>
  <si>
    <t>Кол-во в 1 упаковке</t>
  </si>
  <si>
    <t>тип</t>
  </si>
  <si>
    <t>наименование</t>
  </si>
  <si>
    <t>Заказ,шт</t>
  </si>
  <si>
    <t>размер</t>
  </si>
  <si>
    <t>Кол-во каперсов в 1 боксе</t>
  </si>
  <si>
    <t>Пион</t>
  </si>
  <si>
    <t>Флокс метельчатый</t>
  </si>
  <si>
    <t>Пионы</t>
  </si>
  <si>
    <t>Георгины</t>
  </si>
  <si>
    <t>Лилия</t>
  </si>
  <si>
    <t>Гладиолусы</t>
  </si>
  <si>
    <t>Бегонии</t>
  </si>
  <si>
    <t>Калла</t>
  </si>
  <si>
    <t>Мелколуковичные</t>
  </si>
  <si>
    <t>Астильба</t>
  </si>
  <si>
    <t>Канна</t>
  </si>
  <si>
    <t>Герань</t>
  </si>
  <si>
    <t>Хеллеборус</t>
  </si>
  <si>
    <t>Лилейник</t>
  </si>
  <si>
    <t>Хоста</t>
  </si>
  <si>
    <t>Многолетники</t>
  </si>
  <si>
    <t>Клубника Ananassa Korona</t>
  </si>
  <si>
    <t>Клубника Ananassa Maxim</t>
  </si>
  <si>
    <t>Клубника Ananassa Pineberry</t>
  </si>
  <si>
    <t>Клубника (A) Raspy Strawberry</t>
  </si>
  <si>
    <t>Пион Sarah Bernhardt</t>
  </si>
  <si>
    <t xml:space="preserve">Пион Celebrity </t>
  </si>
  <si>
    <t>Цена со скидкой 20%,без ндс. Предзаказ до 31.01.23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</si>
</sst>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6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7"/>
      <name val="Arial"/>
      <family val="2"/>
      <charset val="1"/>
    </font>
    <font>
      <b/>
      <sz val="14"/>
      <color rgb="FF000000"/>
      <name val="Arial"/>
      <family val="2"/>
      <charset val="1"/>
    </font>
    <font>
      <sz val="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i/>
      <sz val="10"/>
      <name val="Arial"/>
      <family val="2"/>
      <charset val="1"/>
    </font>
    <font>
      <sz val="6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50"/>
        <bgColor rgb="FFCCEC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5" fillId="0" borderId="0"/>
    <xf numFmtId="0" fontId="15" fillId="0" borderId="0"/>
  </cellStyleXfs>
  <cellXfs count="73">
    <xf numFmtId="0" fontId="0" fillId="0" borderId="0" xfId="0"/>
    <xf numFmtId="0" fontId="0" fillId="0" borderId="0" xfId="0"/>
    <xf numFmtId="1" fontId="3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1" xfId="0" applyFont="1" applyBorder="1"/>
    <xf numFmtId="1" fontId="12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2" fontId="4" fillId="0" borderId="9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2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6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9" fillId="0" borderId="2" xfId="0" applyFont="1" applyBorder="1"/>
    <xf numFmtId="1" fontId="10" fillId="0" borderId="2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0" fillId="0" borderId="0" xfId="0" applyBorder="1"/>
    <xf numFmtId="2" fontId="0" fillId="0" borderId="0" xfId="0" applyNumberFormat="1" applyBorder="1"/>
    <xf numFmtId="1" fontId="3" fillId="0" borderId="0" xfId="0" applyNumberFormat="1" applyFont="1" applyBorder="1" applyAlignment="1">
      <alignment horizontal="center"/>
    </xf>
    <xf numFmtId="2" fontId="6" fillId="4" borderId="4" xfId="0" applyNumberFormat="1" applyFont="1" applyFill="1" applyBorder="1" applyAlignment="1">
      <alignment horizontal="center" wrapText="1"/>
    </xf>
    <xf numFmtId="2" fontId="4" fillId="4" borderId="8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horizontal="center" wrapText="1"/>
    </xf>
    <xf numFmtId="0" fontId="11" fillId="5" borderId="1" xfId="0" applyFont="1" applyFill="1" applyBorder="1"/>
    <xf numFmtId="0" fontId="1" fillId="5" borderId="7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1" fillId="6" borderId="7" xfId="4" applyFont="1" applyFill="1" applyBorder="1" applyAlignment="1">
      <alignment vertical="center"/>
    </xf>
    <xf numFmtId="0" fontId="1" fillId="5" borderId="7" xfId="4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1" fillId="5" borderId="8" xfId="4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1" fontId="2" fillId="5" borderId="7" xfId="0" applyNumberFormat="1" applyFont="1" applyFill="1" applyBorder="1"/>
    <xf numFmtId="0" fontId="2" fillId="5" borderId="0" xfId="0" applyFont="1" applyFill="1" applyBorder="1"/>
    <xf numFmtId="0" fontId="2" fillId="5" borderId="0" xfId="0" applyFont="1" applyFill="1"/>
    <xf numFmtId="0" fontId="9" fillId="5" borderId="2" xfId="0" applyFont="1" applyFill="1" applyBorder="1"/>
  </cellXfs>
  <cellStyles count="5">
    <cellStyle name="Excel Built-in Normal" xfId="4" xr:uid="{00000000-0005-0000-0000-000000000000}"/>
    <cellStyle name="Standaard 2" xfId="1" xr:uid="{00000000-0005-0000-0000-000001000000}"/>
    <cellStyle name="Standaard 3" xfId="2" xr:uid="{00000000-0005-0000-0000-000002000000}"/>
    <cellStyle name="Standaard 4" xfId="3" xr:uid="{00000000-0005-0000-0000-000003000000}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ECFF"/>
      <rgbColor rgb="FFDBEEF4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5"/>
  <sheetViews>
    <sheetView showZeros="0" tabSelected="1" zoomScaleNormal="100" workbookViewId="0">
      <pane ySplit="1" topLeftCell="A185" activePane="bottomLeft" state="frozen"/>
      <selection pane="bottomLeft" activeCell="J4" sqref="J4"/>
    </sheetView>
  </sheetViews>
  <sheetFormatPr defaultRowHeight="15" x14ac:dyDescent="0.25"/>
  <cols>
    <col min="1" max="1" width="8.7109375" style="1" customWidth="1"/>
    <col min="2" max="2" width="9" style="1" customWidth="1"/>
    <col min="3" max="3" width="11" customWidth="1"/>
    <col min="4" max="4" width="7.5703125" customWidth="1"/>
    <col min="5" max="5" width="0.140625" customWidth="1"/>
    <col min="6" max="7" width="12.28515625" style="1" customWidth="1"/>
    <col min="8" max="8" width="4.42578125" style="2" customWidth="1"/>
    <col min="9" max="9" width="7.5703125" customWidth="1"/>
    <col min="10" max="10" width="36.85546875" style="71" customWidth="1"/>
    <col min="11" max="11" width="7.28515625" customWidth="1"/>
    <col min="12" max="1023" width="8.7109375" customWidth="1"/>
  </cols>
  <sheetData>
    <row r="1" spans="1:11" ht="69" customHeight="1" thickBot="1" x14ac:dyDescent="0.3">
      <c r="A1" s="4" t="s">
        <v>195</v>
      </c>
      <c r="B1" s="50" t="s">
        <v>199</v>
      </c>
      <c r="C1" s="6" t="s">
        <v>201</v>
      </c>
      <c r="D1" s="6" t="s">
        <v>196</v>
      </c>
      <c r="E1" s="7" t="s">
        <v>0</v>
      </c>
      <c r="F1" s="7" t="s">
        <v>194</v>
      </c>
      <c r="G1" s="54" t="s">
        <v>224</v>
      </c>
      <c r="H1" s="7" t="s">
        <v>1</v>
      </c>
      <c r="I1" s="8" t="s">
        <v>197</v>
      </c>
      <c r="J1" s="56" t="s">
        <v>198</v>
      </c>
      <c r="K1" s="5" t="s">
        <v>200</v>
      </c>
    </row>
    <row r="2" spans="1:11" s="42" customFormat="1" ht="18" customHeight="1" x14ac:dyDescent="0.25">
      <c r="A2" s="9"/>
      <c r="B2" s="47"/>
      <c r="C2" s="47"/>
      <c r="D2" s="10"/>
      <c r="E2" s="11"/>
      <c r="F2" s="47"/>
      <c r="G2" s="72"/>
      <c r="H2" s="48"/>
      <c r="I2" s="49"/>
      <c r="J2" s="57" t="s">
        <v>204</v>
      </c>
      <c r="K2" s="11"/>
    </row>
    <row r="3" spans="1:11" x14ac:dyDescent="0.25">
      <c r="A3" s="29">
        <v>37475</v>
      </c>
      <c r="B3" s="43"/>
      <c r="C3" s="21">
        <v>15</v>
      </c>
      <c r="D3" s="25">
        <v>1</v>
      </c>
      <c r="E3" s="22">
        <v>0.99</v>
      </c>
      <c r="F3" s="37">
        <v>7.8</v>
      </c>
      <c r="G3" s="55">
        <f>F3*0.8</f>
        <v>6.24</v>
      </c>
      <c r="H3" s="17">
        <v>1</v>
      </c>
      <c r="I3" s="23"/>
      <c r="J3" s="58" t="s">
        <v>25</v>
      </c>
      <c r="K3" s="27" t="s">
        <v>22</v>
      </c>
    </row>
    <row r="4" spans="1:11" x14ac:dyDescent="0.25">
      <c r="A4" s="29">
        <v>37476</v>
      </c>
      <c r="B4" s="43"/>
      <c r="C4" s="21">
        <v>15</v>
      </c>
      <c r="D4" s="25">
        <v>1</v>
      </c>
      <c r="E4" s="22">
        <v>1.2</v>
      </c>
      <c r="F4" s="37">
        <f>E4*2.5*2.6</f>
        <v>7.8000000000000007</v>
      </c>
      <c r="G4" s="55">
        <f t="shared" ref="G4:G67" si="0">F4*0.8</f>
        <v>6.2400000000000011</v>
      </c>
      <c r="H4" s="17">
        <v>1</v>
      </c>
      <c r="I4" s="23"/>
      <c r="J4" s="58" t="s">
        <v>26</v>
      </c>
      <c r="K4" s="27" t="s">
        <v>22</v>
      </c>
    </row>
    <row r="5" spans="1:11" x14ac:dyDescent="0.25">
      <c r="A5" s="29">
        <v>37477</v>
      </c>
      <c r="B5" s="43"/>
      <c r="C5" s="21">
        <v>15</v>
      </c>
      <c r="D5" s="25">
        <v>1</v>
      </c>
      <c r="E5" s="22">
        <v>1.06</v>
      </c>
      <c r="F5" s="37">
        <v>7.8</v>
      </c>
      <c r="G5" s="55">
        <f t="shared" si="0"/>
        <v>6.24</v>
      </c>
      <c r="H5" s="17">
        <v>1</v>
      </c>
      <c r="I5" s="23"/>
      <c r="J5" s="58" t="s">
        <v>27</v>
      </c>
      <c r="K5" s="27" t="s">
        <v>22</v>
      </c>
    </row>
    <row r="6" spans="1:11" x14ac:dyDescent="0.25">
      <c r="A6" s="29">
        <v>37478</v>
      </c>
      <c r="B6" s="43"/>
      <c r="C6" s="21">
        <v>15</v>
      </c>
      <c r="D6" s="25">
        <v>1</v>
      </c>
      <c r="E6" s="22">
        <v>1.74</v>
      </c>
      <c r="F6" s="37">
        <v>13.5</v>
      </c>
      <c r="G6" s="55">
        <f t="shared" si="0"/>
        <v>10.8</v>
      </c>
      <c r="H6" s="17">
        <v>1</v>
      </c>
      <c r="I6" s="23"/>
      <c r="J6" s="58" t="s">
        <v>28</v>
      </c>
      <c r="K6" s="27" t="s">
        <v>22</v>
      </c>
    </row>
    <row r="7" spans="1:11" x14ac:dyDescent="0.25">
      <c r="A7" s="12"/>
      <c r="B7" s="44"/>
      <c r="C7" s="3"/>
      <c r="D7" s="13"/>
      <c r="E7" s="19"/>
      <c r="F7" s="37">
        <f>E7*2.5*2.6</f>
        <v>0</v>
      </c>
      <c r="G7" s="55">
        <f t="shared" si="0"/>
        <v>0</v>
      </c>
      <c r="H7" s="14"/>
      <c r="I7" s="30"/>
      <c r="J7" s="59" t="s">
        <v>205</v>
      </c>
      <c r="K7" s="15"/>
    </row>
    <row r="8" spans="1:11" x14ac:dyDescent="0.25">
      <c r="A8" s="20">
        <v>10855</v>
      </c>
      <c r="B8" s="43"/>
      <c r="C8" s="21">
        <v>10</v>
      </c>
      <c r="D8" s="21">
        <v>1</v>
      </c>
      <c r="E8" s="22">
        <v>1.02</v>
      </c>
      <c r="F8" s="37">
        <f>E8*2.7*2.6</f>
        <v>7.160400000000001</v>
      </c>
      <c r="G8" s="55">
        <f t="shared" si="0"/>
        <v>5.728320000000001</v>
      </c>
      <c r="H8" s="17">
        <v>1</v>
      </c>
      <c r="I8" s="23" t="s">
        <v>5</v>
      </c>
      <c r="J8" s="60" t="s">
        <v>29</v>
      </c>
      <c r="K8" s="24" t="s">
        <v>24</v>
      </c>
    </row>
    <row r="9" spans="1:11" x14ac:dyDescent="0.25">
      <c r="A9" s="38">
        <v>10002</v>
      </c>
      <c r="B9" s="43"/>
      <c r="C9" s="21">
        <v>10</v>
      </c>
      <c r="D9" s="21">
        <v>1</v>
      </c>
      <c r="E9" s="22">
        <v>0.97</v>
      </c>
      <c r="F9" s="37">
        <f t="shared" ref="F9:F72" si="1">E9*2.7*2.6</f>
        <v>6.809400000000001</v>
      </c>
      <c r="G9" s="55">
        <f t="shared" si="0"/>
        <v>5.4475200000000008</v>
      </c>
      <c r="H9" s="17">
        <v>1</v>
      </c>
      <c r="I9" s="23" t="s">
        <v>5</v>
      </c>
      <c r="J9" s="61" t="s">
        <v>30</v>
      </c>
      <c r="K9" s="24" t="s">
        <v>24</v>
      </c>
    </row>
    <row r="10" spans="1:11" x14ac:dyDescent="0.25">
      <c r="A10" s="38">
        <v>10004</v>
      </c>
      <c r="B10" s="43"/>
      <c r="C10" s="21">
        <v>10</v>
      </c>
      <c r="D10" s="21">
        <v>1</v>
      </c>
      <c r="E10" s="22">
        <v>0.95</v>
      </c>
      <c r="F10" s="37">
        <f t="shared" si="1"/>
        <v>6.6690000000000005</v>
      </c>
      <c r="G10" s="55">
        <f t="shared" si="0"/>
        <v>5.3352000000000004</v>
      </c>
      <c r="H10" s="17">
        <v>1</v>
      </c>
      <c r="I10" s="23" t="s">
        <v>5</v>
      </c>
      <c r="J10" s="61" t="s">
        <v>31</v>
      </c>
      <c r="K10" s="24" t="s">
        <v>24</v>
      </c>
    </row>
    <row r="11" spans="1:11" x14ac:dyDescent="0.25">
      <c r="A11" s="38">
        <v>10005</v>
      </c>
      <c r="B11" s="43"/>
      <c r="C11" s="21">
        <v>10</v>
      </c>
      <c r="D11" s="21">
        <v>1</v>
      </c>
      <c r="E11" s="22">
        <v>0.95</v>
      </c>
      <c r="F11" s="37">
        <f t="shared" si="1"/>
        <v>6.6690000000000005</v>
      </c>
      <c r="G11" s="55">
        <f t="shared" si="0"/>
        <v>5.3352000000000004</v>
      </c>
      <c r="H11" s="17">
        <v>1</v>
      </c>
      <c r="I11" s="23" t="s">
        <v>5</v>
      </c>
      <c r="J11" s="61" t="s">
        <v>32</v>
      </c>
      <c r="K11" s="24" t="s">
        <v>24</v>
      </c>
    </row>
    <row r="12" spans="1:11" x14ac:dyDescent="0.25">
      <c r="A12" s="38">
        <v>10008</v>
      </c>
      <c r="B12" s="43"/>
      <c r="C12" s="21">
        <v>10</v>
      </c>
      <c r="D12" s="21">
        <v>1</v>
      </c>
      <c r="E12" s="22">
        <v>0.88</v>
      </c>
      <c r="F12" s="37">
        <f t="shared" si="1"/>
        <v>6.1776000000000009</v>
      </c>
      <c r="G12" s="55">
        <f t="shared" si="0"/>
        <v>4.9420800000000007</v>
      </c>
      <c r="H12" s="17">
        <v>1</v>
      </c>
      <c r="I12" s="23" t="s">
        <v>5</v>
      </c>
      <c r="J12" s="61" t="s">
        <v>33</v>
      </c>
      <c r="K12" s="24" t="s">
        <v>24</v>
      </c>
    </row>
    <row r="13" spans="1:11" x14ac:dyDescent="0.25">
      <c r="A13" s="38">
        <v>10009</v>
      </c>
      <c r="B13" s="43"/>
      <c r="C13" s="21">
        <v>10</v>
      </c>
      <c r="D13" s="21">
        <v>1</v>
      </c>
      <c r="E13" s="22">
        <v>0.93</v>
      </c>
      <c r="F13" s="37">
        <f t="shared" si="1"/>
        <v>6.5286000000000008</v>
      </c>
      <c r="G13" s="55">
        <f t="shared" si="0"/>
        <v>5.2228800000000009</v>
      </c>
      <c r="H13" s="17">
        <v>1</v>
      </c>
      <c r="I13" s="23" t="s">
        <v>5</v>
      </c>
      <c r="J13" s="61" t="s">
        <v>34</v>
      </c>
      <c r="K13" s="24" t="s">
        <v>24</v>
      </c>
    </row>
    <row r="14" spans="1:11" x14ac:dyDescent="0.25">
      <c r="A14" s="38">
        <v>10857</v>
      </c>
      <c r="B14" s="43"/>
      <c r="C14" s="21">
        <v>10</v>
      </c>
      <c r="D14" s="21">
        <v>1</v>
      </c>
      <c r="E14" s="22">
        <v>1.1000000000000001</v>
      </c>
      <c r="F14" s="37">
        <f t="shared" si="1"/>
        <v>7.7220000000000022</v>
      </c>
      <c r="G14" s="55">
        <f t="shared" si="0"/>
        <v>6.1776000000000018</v>
      </c>
      <c r="H14" s="17">
        <v>1</v>
      </c>
      <c r="I14" s="23" t="s">
        <v>5</v>
      </c>
      <c r="J14" s="60" t="s">
        <v>35</v>
      </c>
      <c r="K14" s="24" t="s">
        <v>24</v>
      </c>
    </row>
    <row r="15" spans="1:11" x14ac:dyDescent="0.25">
      <c r="A15" s="20">
        <v>10854</v>
      </c>
      <c r="B15" s="43"/>
      <c r="C15" s="21">
        <v>10</v>
      </c>
      <c r="D15" s="21">
        <v>1</v>
      </c>
      <c r="E15" s="22">
        <v>0.92</v>
      </c>
      <c r="F15" s="37">
        <f t="shared" si="1"/>
        <v>6.458400000000001</v>
      </c>
      <c r="G15" s="55">
        <f t="shared" si="0"/>
        <v>5.1667200000000015</v>
      </c>
      <c r="H15" s="17">
        <v>1</v>
      </c>
      <c r="I15" s="23" t="s">
        <v>5</v>
      </c>
      <c r="J15" s="60" t="s">
        <v>36</v>
      </c>
      <c r="K15" s="24" t="s">
        <v>24</v>
      </c>
    </row>
    <row r="16" spans="1:11" x14ac:dyDescent="0.25">
      <c r="A16" s="38">
        <v>10853</v>
      </c>
      <c r="B16" s="43"/>
      <c r="C16" s="21">
        <v>10</v>
      </c>
      <c r="D16" s="21">
        <v>1</v>
      </c>
      <c r="E16" s="22">
        <v>1</v>
      </c>
      <c r="F16" s="37">
        <f t="shared" si="1"/>
        <v>7.0200000000000005</v>
      </c>
      <c r="G16" s="55">
        <f t="shared" si="0"/>
        <v>5.6160000000000005</v>
      </c>
      <c r="H16" s="17">
        <v>1</v>
      </c>
      <c r="I16" s="23" t="s">
        <v>5</v>
      </c>
      <c r="J16" s="60" t="s">
        <v>37</v>
      </c>
      <c r="K16" s="24" t="s">
        <v>24</v>
      </c>
    </row>
    <row r="17" spans="1:11" x14ac:dyDescent="0.25">
      <c r="A17" s="31">
        <v>10013</v>
      </c>
      <c r="B17" s="43"/>
      <c r="C17" s="21">
        <v>10</v>
      </c>
      <c r="D17" s="21">
        <v>1</v>
      </c>
      <c r="E17" s="22">
        <v>0.94</v>
      </c>
      <c r="F17" s="37">
        <f t="shared" si="1"/>
        <v>6.5987999999999998</v>
      </c>
      <c r="G17" s="55">
        <f t="shared" si="0"/>
        <v>5.2790400000000002</v>
      </c>
      <c r="H17" s="17">
        <v>1</v>
      </c>
      <c r="I17" s="26" t="s">
        <v>5</v>
      </c>
      <c r="J17" s="61" t="s">
        <v>38</v>
      </c>
      <c r="K17" s="24" t="s">
        <v>24</v>
      </c>
    </row>
    <row r="18" spans="1:11" x14ac:dyDescent="0.25">
      <c r="A18" s="20">
        <v>10015</v>
      </c>
      <c r="B18" s="43"/>
      <c r="C18" s="21">
        <v>10</v>
      </c>
      <c r="D18" s="21">
        <v>1</v>
      </c>
      <c r="E18" s="22">
        <v>1</v>
      </c>
      <c r="F18" s="37">
        <f t="shared" si="1"/>
        <v>7.0200000000000005</v>
      </c>
      <c r="G18" s="55">
        <f t="shared" si="0"/>
        <v>5.6160000000000005</v>
      </c>
      <c r="H18" s="17">
        <v>1</v>
      </c>
      <c r="I18" s="23" t="s">
        <v>39</v>
      </c>
      <c r="J18" s="61" t="s">
        <v>40</v>
      </c>
      <c r="K18" s="24" t="s">
        <v>24</v>
      </c>
    </row>
    <row r="19" spans="1:11" x14ac:dyDescent="0.25">
      <c r="A19" s="20">
        <v>10016</v>
      </c>
      <c r="B19" s="43"/>
      <c r="C19" s="21">
        <v>10</v>
      </c>
      <c r="D19" s="21">
        <v>1</v>
      </c>
      <c r="E19" s="22">
        <v>0.85</v>
      </c>
      <c r="F19" s="37">
        <f t="shared" si="1"/>
        <v>5.9669999999999996</v>
      </c>
      <c r="G19" s="55">
        <f t="shared" si="0"/>
        <v>4.7736000000000001</v>
      </c>
      <c r="H19" s="17">
        <v>1</v>
      </c>
      <c r="I19" s="23" t="s">
        <v>39</v>
      </c>
      <c r="J19" s="61" t="s">
        <v>41</v>
      </c>
      <c r="K19" s="24" t="s">
        <v>24</v>
      </c>
    </row>
    <row r="20" spans="1:11" x14ac:dyDescent="0.25">
      <c r="A20" s="20">
        <v>10017</v>
      </c>
      <c r="B20" s="43"/>
      <c r="C20" s="21">
        <v>10</v>
      </c>
      <c r="D20" s="21">
        <v>1</v>
      </c>
      <c r="E20" s="22">
        <v>0.89</v>
      </c>
      <c r="F20" s="37">
        <f t="shared" si="1"/>
        <v>6.2478000000000007</v>
      </c>
      <c r="G20" s="55">
        <f t="shared" si="0"/>
        <v>4.9982400000000009</v>
      </c>
      <c r="H20" s="17">
        <v>1</v>
      </c>
      <c r="I20" s="23" t="s">
        <v>39</v>
      </c>
      <c r="J20" s="61" t="s">
        <v>42</v>
      </c>
      <c r="K20" s="24" t="s">
        <v>24</v>
      </c>
    </row>
    <row r="21" spans="1:11" x14ac:dyDescent="0.25">
      <c r="A21" s="20">
        <v>10018</v>
      </c>
      <c r="B21" s="43"/>
      <c r="C21" s="21">
        <v>10</v>
      </c>
      <c r="D21" s="21">
        <v>1</v>
      </c>
      <c r="E21" s="33">
        <v>0.87</v>
      </c>
      <c r="F21" s="37">
        <f t="shared" si="1"/>
        <v>6.1074000000000011</v>
      </c>
      <c r="G21" s="55">
        <f t="shared" si="0"/>
        <v>4.8859200000000014</v>
      </c>
      <c r="H21" s="17">
        <v>1</v>
      </c>
      <c r="I21" s="23" t="s">
        <v>39</v>
      </c>
      <c r="J21" s="61" t="s">
        <v>43</v>
      </c>
      <c r="K21" s="24" t="s">
        <v>24</v>
      </c>
    </row>
    <row r="22" spans="1:11" x14ac:dyDescent="0.25">
      <c r="A22" s="20">
        <v>10020</v>
      </c>
      <c r="B22" s="43"/>
      <c r="C22" s="21">
        <v>10</v>
      </c>
      <c r="D22" s="21">
        <v>1</v>
      </c>
      <c r="E22" s="22">
        <v>0.87</v>
      </c>
      <c r="F22" s="37">
        <f t="shared" si="1"/>
        <v>6.1074000000000011</v>
      </c>
      <c r="G22" s="55">
        <f t="shared" si="0"/>
        <v>4.8859200000000014</v>
      </c>
      <c r="H22" s="17">
        <v>1</v>
      </c>
      <c r="I22" s="23" t="s">
        <v>39</v>
      </c>
      <c r="J22" s="61" t="s">
        <v>44</v>
      </c>
      <c r="K22" s="24" t="s">
        <v>24</v>
      </c>
    </row>
    <row r="23" spans="1:11" x14ac:dyDescent="0.25">
      <c r="A23" s="32">
        <v>10044</v>
      </c>
      <c r="B23" s="43"/>
      <c r="C23" s="21">
        <v>10</v>
      </c>
      <c r="D23" s="21">
        <v>1</v>
      </c>
      <c r="E23" s="22">
        <v>0.96</v>
      </c>
      <c r="F23" s="37">
        <f t="shared" si="1"/>
        <v>6.7392000000000003</v>
      </c>
      <c r="G23" s="55">
        <f t="shared" si="0"/>
        <v>5.3913600000000006</v>
      </c>
      <c r="H23" s="17">
        <v>1</v>
      </c>
      <c r="I23" s="23" t="s">
        <v>6</v>
      </c>
      <c r="J23" s="62" t="s">
        <v>45</v>
      </c>
      <c r="K23" s="24" t="s">
        <v>24</v>
      </c>
    </row>
    <row r="24" spans="1:11" x14ac:dyDescent="0.25">
      <c r="A24" s="32">
        <v>10043</v>
      </c>
      <c r="B24" s="43"/>
      <c r="C24" s="21">
        <v>10</v>
      </c>
      <c r="D24" s="21">
        <v>1</v>
      </c>
      <c r="E24" s="22">
        <v>0.95</v>
      </c>
      <c r="F24" s="37">
        <f t="shared" si="1"/>
        <v>6.6690000000000005</v>
      </c>
      <c r="G24" s="55">
        <f t="shared" si="0"/>
        <v>5.3352000000000004</v>
      </c>
      <c r="H24" s="17">
        <v>1</v>
      </c>
      <c r="I24" s="23" t="s">
        <v>6</v>
      </c>
      <c r="J24" s="62" t="s">
        <v>46</v>
      </c>
      <c r="K24" s="24" t="s">
        <v>24</v>
      </c>
    </row>
    <row r="25" spans="1:11" x14ac:dyDescent="0.25">
      <c r="A25" s="32">
        <v>10860</v>
      </c>
      <c r="B25" s="43"/>
      <c r="C25" s="21">
        <v>10</v>
      </c>
      <c r="D25" s="21">
        <v>1</v>
      </c>
      <c r="E25" s="22">
        <v>0.95</v>
      </c>
      <c r="F25" s="37">
        <f t="shared" si="1"/>
        <v>6.6690000000000005</v>
      </c>
      <c r="G25" s="55">
        <f t="shared" si="0"/>
        <v>5.3352000000000004</v>
      </c>
      <c r="H25" s="17">
        <v>1</v>
      </c>
      <c r="I25" s="23" t="s">
        <v>6</v>
      </c>
      <c r="J25" s="62" t="s">
        <v>47</v>
      </c>
      <c r="K25" s="24" t="s">
        <v>24</v>
      </c>
    </row>
    <row r="26" spans="1:11" x14ac:dyDescent="0.25">
      <c r="A26" s="20">
        <v>10045</v>
      </c>
      <c r="B26" s="43"/>
      <c r="C26" s="21">
        <v>10</v>
      </c>
      <c r="D26" s="21">
        <v>1</v>
      </c>
      <c r="E26" s="22">
        <v>0.95</v>
      </c>
      <c r="F26" s="37">
        <f t="shared" si="1"/>
        <v>6.6690000000000005</v>
      </c>
      <c r="G26" s="55">
        <f t="shared" si="0"/>
        <v>5.3352000000000004</v>
      </c>
      <c r="H26" s="17">
        <v>1</v>
      </c>
      <c r="I26" s="23" t="s">
        <v>7</v>
      </c>
      <c r="J26" s="61" t="s">
        <v>48</v>
      </c>
      <c r="K26" s="24" t="s">
        <v>24</v>
      </c>
    </row>
    <row r="27" spans="1:11" x14ac:dyDescent="0.25">
      <c r="A27" s="20">
        <v>10046</v>
      </c>
      <c r="B27" s="43"/>
      <c r="C27" s="21">
        <v>10</v>
      </c>
      <c r="D27" s="21">
        <v>1</v>
      </c>
      <c r="E27" s="22">
        <v>0.88</v>
      </c>
      <c r="F27" s="37">
        <f t="shared" si="1"/>
        <v>6.1776000000000009</v>
      </c>
      <c r="G27" s="55">
        <f t="shared" si="0"/>
        <v>4.9420800000000007</v>
      </c>
      <c r="H27" s="17">
        <v>1</v>
      </c>
      <c r="I27" s="23" t="s">
        <v>7</v>
      </c>
      <c r="J27" s="61" t="s">
        <v>49</v>
      </c>
      <c r="K27" s="24" t="s">
        <v>24</v>
      </c>
    </row>
    <row r="28" spans="1:11" x14ac:dyDescent="0.25">
      <c r="A28" s="20">
        <v>10049</v>
      </c>
      <c r="B28" s="43"/>
      <c r="C28" s="21">
        <v>10</v>
      </c>
      <c r="D28" s="21">
        <v>1</v>
      </c>
      <c r="E28" s="22">
        <v>0.95</v>
      </c>
      <c r="F28" s="37">
        <f t="shared" si="1"/>
        <v>6.6690000000000005</v>
      </c>
      <c r="G28" s="55">
        <f t="shared" si="0"/>
        <v>5.3352000000000004</v>
      </c>
      <c r="H28" s="17">
        <v>1</v>
      </c>
      <c r="I28" s="23" t="s">
        <v>7</v>
      </c>
      <c r="J28" s="61" t="s">
        <v>50</v>
      </c>
      <c r="K28" s="24" t="s">
        <v>24</v>
      </c>
    </row>
    <row r="29" spans="1:11" x14ac:dyDescent="0.25">
      <c r="A29" s="38">
        <v>10050</v>
      </c>
      <c r="B29" s="43"/>
      <c r="C29" s="21">
        <v>10</v>
      </c>
      <c r="D29" s="21">
        <v>1</v>
      </c>
      <c r="E29" s="22">
        <v>0.92</v>
      </c>
      <c r="F29" s="37">
        <f t="shared" si="1"/>
        <v>6.458400000000001</v>
      </c>
      <c r="G29" s="55">
        <f t="shared" si="0"/>
        <v>5.1667200000000015</v>
      </c>
      <c r="H29" s="17">
        <v>1</v>
      </c>
      <c r="I29" s="23" t="s">
        <v>7</v>
      </c>
      <c r="J29" s="61" t="s">
        <v>8</v>
      </c>
      <c r="K29" s="24" t="s">
        <v>24</v>
      </c>
    </row>
    <row r="30" spans="1:11" x14ac:dyDescent="0.25">
      <c r="A30" s="20">
        <v>10051</v>
      </c>
      <c r="B30" s="43"/>
      <c r="C30" s="21">
        <v>10</v>
      </c>
      <c r="D30" s="21">
        <v>1</v>
      </c>
      <c r="E30" s="22">
        <v>0.94</v>
      </c>
      <c r="F30" s="37">
        <f t="shared" si="1"/>
        <v>6.5987999999999998</v>
      </c>
      <c r="G30" s="55">
        <f t="shared" si="0"/>
        <v>5.2790400000000002</v>
      </c>
      <c r="H30" s="17">
        <v>1</v>
      </c>
      <c r="I30" s="23" t="s">
        <v>7</v>
      </c>
      <c r="J30" s="60" t="s">
        <v>51</v>
      </c>
      <c r="K30" s="24" t="s">
        <v>24</v>
      </c>
    </row>
    <row r="31" spans="1:11" x14ac:dyDescent="0.25">
      <c r="A31" s="20">
        <v>10055</v>
      </c>
      <c r="B31" s="43"/>
      <c r="C31" s="21">
        <v>10</v>
      </c>
      <c r="D31" s="21">
        <v>1</v>
      </c>
      <c r="E31" s="22">
        <v>0.95</v>
      </c>
      <c r="F31" s="37">
        <f t="shared" si="1"/>
        <v>6.6690000000000005</v>
      </c>
      <c r="G31" s="55">
        <f t="shared" si="0"/>
        <v>5.3352000000000004</v>
      </c>
      <c r="H31" s="17">
        <v>1</v>
      </c>
      <c r="I31" s="23" t="s">
        <v>52</v>
      </c>
      <c r="J31" s="61" t="s">
        <v>53</v>
      </c>
      <c r="K31" s="24" t="s">
        <v>24</v>
      </c>
    </row>
    <row r="32" spans="1:11" x14ac:dyDescent="0.25">
      <c r="A32" s="20">
        <v>10057</v>
      </c>
      <c r="B32" s="43"/>
      <c r="C32" s="21">
        <v>10</v>
      </c>
      <c r="D32" s="21">
        <v>1</v>
      </c>
      <c r="E32" s="22">
        <v>0.95</v>
      </c>
      <c r="F32" s="37">
        <f t="shared" si="1"/>
        <v>6.6690000000000005</v>
      </c>
      <c r="G32" s="55">
        <f t="shared" si="0"/>
        <v>5.3352000000000004</v>
      </c>
      <c r="H32" s="17">
        <v>1</v>
      </c>
      <c r="I32" s="23" t="s">
        <v>52</v>
      </c>
      <c r="J32" s="61" t="s">
        <v>54</v>
      </c>
      <c r="K32" s="24" t="s">
        <v>24</v>
      </c>
    </row>
    <row r="33" spans="1:11" x14ac:dyDescent="0.25">
      <c r="A33" s="20">
        <v>10058</v>
      </c>
      <c r="B33" s="43"/>
      <c r="C33" s="21">
        <v>10</v>
      </c>
      <c r="D33" s="21">
        <v>1</v>
      </c>
      <c r="E33" s="22">
        <v>0.96</v>
      </c>
      <c r="F33" s="37">
        <f t="shared" si="1"/>
        <v>6.7392000000000003</v>
      </c>
      <c r="G33" s="55">
        <f t="shared" si="0"/>
        <v>5.3913600000000006</v>
      </c>
      <c r="H33" s="17">
        <v>1</v>
      </c>
      <c r="I33" s="23" t="s">
        <v>52</v>
      </c>
      <c r="J33" s="61" t="s">
        <v>55</v>
      </c>
      <c r="K33" s="24" t="s">
        <v>24</v>
      </c>
    </row>
    <row r="34" spans="1:11" x14ac:dyDescent="0.25">
      <c r="A34" s="38">
        <v>10059</v>
      </c>
      <c r="B34" s="43"/>
      <c r="C34" s="21">
        <v>10</v>
      </c>
      <c r="D34" s="21">
        <v>1</v>
      </c>
      <c r="E34" s="22">
        <v>0.96</v>
      </c>
      <c r="F34" s="37">
        <f t="shared" si="1"/>
        <v>6.7392000000000003</v>
      </c>
      <c r="G34" s="55">
        <f t="shared" si="0"/>
        <v>5.3913600000000006</v>
      </c>
      <c r="H34" s="17">
        <v>1</v>
      </c>
      <c r="I34" s="23" t="s">
        <v>52</v>
      </c>
      <c r="J34" s="60" t="s">
        <v>56</v>
      </c>
      <c r="K34" s="24" t="s">
        <v>24</v>
      </c>
    </row>
    <row r="35" spans="1:11" x14ac:dyDescent="0.25">
      <c r="A35" s="12"/>
      <c r="B35" s="44"/>
      <c r="C35" s="3"/>
      <c r="D35" s="13"/>
      <c r="E35" s="19"/>
      <c r="F35" s="37">
        <f t="shared" si="1"/>
        <v>0</v>
      </c>
      <c r="G35" s="55">
        <f t="shared" si="0"/>
        <v>0</v>
      </c>
      <c r="H35" s="14"/>
      <c r="I35" s="13"/>
      <c r="J35" s="63" t="s">
        <v>206</v>
      </c>
      <c r="K35" s="15"/>
    </row>
    <row r="36" spans="1:11" x14ac:dyDescent="0.25">
      <c r="A36" s="32">
        <v>11022</v>
      </c>
      <c r="B36" s="43"/>
      <c r="C36" s="21">
        <v>20</v>
      </c>
      <c r="D36" s="21">
        <v>3</v>
      </c>
      <c r="E36" s="22">
        <v>1.3</v>
      </c>
      <c r="F36" s="37">
        <f t="shared" si="1"/>
        <v>9.1260000000000012</v>
      </c>
      <c r="G36" s="55">
        <f t="shared" si="0"/>
        <v>7.3008000000000015</v>
      </c>
      <c r="H36" s="17">
        <v>1</v>
      </c>
      <c r="I36" s="26" t="s">
        <v>57</v>
      </c>
      <c r="J36" s="64" t="s">
        <v>58</v>
      </c>
      <c r="K36" s="24" t="s">
        <v>12</v>
      </c>
    </row>
    <row r="37" spans="1:11" x14ac:dyDescent="0.25">
      <c r="A37" s="38">
        <v>10111</v>
      </c>
      <c r="B37" s="43"/>
      <c r="C37" s="21">
        <v>20</v>
      </c>
      <c r="D37" s="21">
        <v>3</v>
      </c>
      <c r="E37" s="22">
        <v>0.82</v>
      </c>
      <c r="F37" s="37">
        <f t="shared" si="1"/>
        <v>5.7564000000000002</v>
      </c>
      <c r="G37" s="55">
        <f t="shared" si="0"/>
        <v>4.6051200000000003</v>
      </c>
      <c r="H37" s="17">
        <v>1</v>
      </c>
      <c r="I37" s="23" t="s">
        <v>59</v>
      </c>
      <c r="J37" s="61" t="s">
        <v>60</v>
      </c>
      <c r="K37" s="24" t="s">
        <v>12</v>
      </c>
    </row>
    <row r="38" spans="1:11" x14ac:dyDescent="0.25">
      <c r="A38" s="38">
        <v>10113</v>
      </c>
      <c r="B38" s="43"/>
      <c r="C38" s="21">
        <v>20</v>
      </c>
      <c r="D38" s="21">
        <v>3</v>
      </c>
      <c r="E38" s="22">
        <v>0.98</v>
      </c>
      <c r="F38" s="37">
        <f t="shared" si="1"/>
        <v>6.8795999999999999</v>
      </c>
      <c r="G38" s="55">
        <f t="shared" si="0"/>
        <v>5.5036800000000001</v>
      </c>
      <c r="H38" s="17">
        <v>1</v>
      </c>
      <c r="I38" s="23" t="s">
        <v>59</v>
      </c>
      <c r="J38" s="61" t="s">
        <v>61</v>
      </c>
      <c r="K38" s="24" t="s">
        <v>12</v>
      </c>
    </row>
    <row r="39" spans="1:11" x14ac:dyDescent="0.25">
      <c r="A39" s="20">
        <v>10122</v>
      </c>
      <c r="B39" s="43"/>
      <c r="C39" s="21">
        <v>20</v>
      </c>
      <c r="D39" s="21">
        <v>3</v>
      </c>
      <c r="E39" s="22">
        <v>0.88</v>
      </c>
      <c r="F39" s="37">
        <f t="shared" si="1"/>
        <v>6.1776000000000009</v>
      </c>
      <c r="G39" s="55">
        <f t="shared" si="0"/>
        <v>4.9420800000000007</v>
      </c>
      <c r="H39" s="17">
        <v>1</v>
      </c>
      <c r="I39" s="23" t="s">
        <v>62</v>
      </c>
      <c r="J39" s="61" t="s">
        <v>63</v>
      </c>
      <c r="K39" s="24" t="s">
        <v>12</v>
      </c>
    </row>
    <row r="40" spans="1:11" x14ac:dyDescent="0.25">
      <c r="A40" s="20">
        <v>10123</v>
      </c>
      <c r="B40" s="43"/>
      <c r="C40" s="21">
        <v>20</v>
      </c>
      <c r="D40" s="21">
        <v>3</v>
      </c>
      <c r="E40" s="22">
        <v>0.89</v>
      </c>
      <c r="F40" s="37">
        <f t="shared" si="1"/>
        <v>6.2478000000000007</v>
      </c>
      <c r="G40" s="55">
        <f t="shared" si="0"/>
        <v>4.9982400000000009</v>
      </c>
      <c r="H40" s="17">
        <v>1</v>
      </c>
      <c r="I40" s="23" t="s">
        <v>62</v>
      </c>
      <c r="J40" s="61" t="s">
        <v>64</v>
      </c>
      <c r="K40" s="24" t="s">
        <v>12</v>
      </c>
    </row>
    <row r="41" spans="1:11" x14ac:dyDescent="0.25">
      <c r="A41" s="20">
        <v>10125</v>
      </c>
      <c r="B41" s="43"/>
      <c r="C41" s="21">
        <v>20</v>
      </c>
      <c r="D41" s="21">
        <v>3</v>
      </c>
      <c r="E41" s="22">
        <v>0.88</v>
      </c>
      <c r="F41" s="37">
        <f t="shared" si="1"/>
        <v>6.1776000000000009</v>
      </c>
      <c r="G41" s="55">
        <f t="shared" si="0"/>
        <v>4.9420800000000007</v>
      </c>
      <c r="H41" s="17">
        <v>1</v>
      </c>
      <c r="I41" s="23" t="s">
        <v>62</v>
      </c>
      <c r="J41" s="61" t="s">
        <v>11</v>
      </c>
      <c r="K41" s="24" t="s">
        <v>12</v>
      </c>
    </row>
    <row r="42" spans="1:11" x14ac:dyDescent="0.25">
      <c r="A42" s="32">
        <v>11033</v>
      </c>
      <c r="B42" s="43"/>
      <c r="C42" s="21">
        <v>20</v>
      </c>
      <c r="D42" s="21">
        <v>3</v>
      </c>
      <c r="E42" s="22">
        <v>0.88</v>
      </c>
      <c r="F42" s="37">
        <f t="shared" si="1"/>
        <v>6.1776000000000009</v>
      </c>
      <c r="G42" s="55">
        <f t="shared" si="0"/>
        <v>4.9420800000000007</v>
      </c>
      <c r="H42" s="17">
        <v>1</v>
      </c>
      <c r="I42" s="26" t="s">
        <v>62</v>
      </c>
      <c r="J42" s="64" t="s">
        <v>2</v>
      </c>
      <c r="K42" s="24" t="s">
        <v>12</v>
      </c>
    </row>
    <row r="43" spans="1:11" x14ac:dyDescent="0.25">
      <c r="A43" s="32">
        <v>11031</v>
      </c>
      <c r="B43" s="43"/>
      <c r="C43" s="21">
        <v>20</v>
      </c>
      <c r="D43" s="21">
        <v>3</v>
      </c>
      <c r="E43" s="22">
        <v>0.88</v>
      </c>
      <c r="F43" s="37">
        <f t="shared" si="1"/>
        <v>6.1776000000000009</v>
      </c>
      <c r="G43" s="55">
        <f t="shared" si="0"/>
        <v>4.9420800000000007</v>
      </c>
      <c r="H43" s="17">
        <v>1</v>
      </c>
      <c r="I43" s="26" t="s">
        <v>62</v>
      </c>
      <c r="J43" s="64" t="s">
        <v>65</v>
      </c>
      <c r="K43" s="24" t="s">
        <v>12</v>
      </c>
    </row>
    <row r="44" spans="1:11" x14ac:dyDescent="0.25">
      <c r="A44" s="12"/>
      <c r="B44" s="44"/>
      <c r="C44" s="3"/>
      <c r="D44" s="13"/>
      <c r="E44" s="19"/>
      <c r="F44" s="37">
        <f t="shared" si="1"/>
        <v>0</v>
      </c>
      <c r="G44" s="55">
        <f t="shared" si="0"/>
        <v>0</v>
      </c>
      <c r="H44" s="14"/>
      <c r="I44" s="30"/>
      <c r="J44" s="59" t="s">
        <v>207</v>
      </c>
      <c r="K44" s="15"/>
    </row>
    <row r="45" spans="1:11" x14ac:dyDescent="0.25">
      <c r="A45" s="31">
        <v>11051</v>
      </c>
      <c r="B45" s="43"/>
      <c r="C45" s="21">
        <v>20</v>
      </c>
      <c r="D45" s="21">
        <v>7</v>
      </c>
      <c r="E45" s="22">
        <v>0.74</v>
      </c>
      <c r="F45" s="37">
        <f t="shared" si="1"/>
        <v>5.1947999999999999</v>
      </c>
      <c r="G45" s="55">
        <f t="shared" si="0"/>
        <v>4.1558400000000004</v>
      </c>
      <c r="H45" s="17">
        <v>1</v>
      </c>
      <c r="I45" s="23"/>
      <c r="J45" s="60" t="s">
        <v>66</v>
      </c>
      <c r="K45" s="24" t="s">
        <v>12</v>
      </c>
    </row>
    <row r="46" spans="1:11" x14ac:dyDescent="0.25">
      <c r="A46" s="31">
        <v>11052</v>
      </c>
      <c r="B46" s="43"/>
      <c r="C46" s="21">
        <v>20</v>
      </c>
      <c r="D46" s="21">
        <v>7</v>
      </c>
      <c r="E46" s="22">
        <v>0.74</v>
      </c>
      <c r="F46" s="37">
        <f t="shared" si="1"/>
        <v>5.1947999999999999</v>
      </c>
      <c r="G46" s="55">
        <f t="shared" si="0"/>
        <v>4.1558400000000004</v>
      </c>
      <c r="H46" s="17">
        <v>1</v>
      </c>
      <c r="I46" s="23"/>
      <c r="J46" s="60" t="s">
        <v>67</v>
      </c>
      <c r="K46" s="24" t="s">
        <v>12</v>
      </c>
    </row>
    <row r="47" spans="1:11" x14ac:dyDescent="0.25">
      <c r="A47" s="38">
        <v>11054</v>
      </c>
      <c r="B47" s="43"/>
      <c r="C47" s="21">
        <v>20</v>
      </c>
      <c r="D47" s="21">
        <v>7</v>
      </c>
      <c r="E47" s="22">
        <v>0.74</v>
      </c>
      <c r="F47" s="37">
        <f t="shared" si="1"/>
        <v>5.1947999999999999</v>
      </c>
      <c r="G47" s="55">
        <f t="shared" si="0"/>
        <v>4.1558400000000004</v>
      </c>
      <c r="H47" s="17">
        <v>1</v>
      </c>
      <c r="I47" s="23"/>
      <c r="J47" s="60" t="s">
        <v>68</v>
      </c>
      <c r="K47" s="24" t="s">
        <v>12</v>
      </c>
    </row>
    <row r="48" spans="1:11" x14ac:dyDescent="0.25">
      <c r="A48" s="31">
        <v>11053</v>
      </c>
      <c r="B48" s="43"/>
      <c r="C48" s="21">
        <v>20</v>
      </c>
      <c r="D48" s="21">
        <v>7</v>
      </c>
      <c r="E48" s="22">
        <v>0.74</v>
      </c>
      <c r="F48" s="37">
        <f t="shared" si="1"/>
        <v>5.1947999999999999</v>
      </c>
      <c r="G48" s="55">
        <f t="shared" si="0"/>
        <v>4.1558400000000004</v>
      </c>
      <c r="H48" s="17">
        <v>1</v>
      </c>
      <c r="I48" s="23"/>
      <c r="J48" s="60" t="s">
        <v>69</v>
      </c>
      <c r="K48" s="24" t="s">
        <v>12</v>
      </c>
    </row>
    <row r="49" spans="1:11" x14ac:dyDescent="0.25">
      <c r="A49" s="31">
        <v>10171</v>
      </c>
      <c r="B49" s="43"/>
      <c r="C49" s="21">
        <v>20</v>
      </c>
      <c r="D49" s="21">
        <v>7</v>
      </c>
      <c r="E49" s="22">
        <v>0.74</v>
      </c>
      <c r="F49" s="37">
        <f t="shared" si="1"/>
        <v>5.1947999999999999</v>
      </c>
      <c r="G49" s="55">
        <f t="shared" si="0"/>
        <v>4.1558400000000004</v>
      </c>
      <c r="H49" s="17">
        <v>1</v>
      </c>
      <c r="I49" s="23"/>
      <c r="J49" s="61" t="s">
        <v>70</v>
      </c>
      <c r="K49" s="24" t="s">
        <v>12</v>
      </c>
    </row>
    <row r="50" spans="1:11" x14ac:dyDescent="0.25">
      <c r="A50" s="38">
        <v>10172</v>
      </c>
      <c r="B50" s="43"/>
      <c r="C50" s="21">
        <v>20</v>
      </c>
      <c r="D50" s="21">
        <v>7</v>
      </c>
      <c r="E50" s="22">
        <v>0.74</v>
      </c>
      <c r="F50" s="37">
        <f t="shared" si="1"/>
        <v>5.1947999999999999</v>
      </c>
      <c r="G50" s="55">
        <f t="shared" si="0"/>
        <v>4.1558400000000004</v>
      </c>
      <c r="H50" s="17">
        <v>1</v>
      </c>
      <c r="I50" s="23"/>
      <c r="J50" s="61" t="s">
        <v>71</v>
      </c>
      <c r="K50" s="24" t="s">
        <v>12</v>
      </c>
    </row>
    <row r="51" spans="1:11" x14ac:dyDescent="0.25">
      <c r="A51" s="38">
        <v>10175</v>
      </c>
      <c r="B51" s="43"/>
      <c r="C51" s="21">
        <v>20</v>
      </c>
      <c r="D51" s="21">
        <v>7</v>
      </c>
      <c r="E51" s="22">
        <v>0.74</v>
      </c>
      <c r="F51" s="37">
        <f t="shared" si="1"/>
        <v>5.1947999999999999</v>
      </c>
      <c r="G51" s="55">
        <f t="shared" si="0"/>
        <v>4.1558400000000004</v>
      </c>
      <c r="H51" s="17">
        <v>1</v>
      </c>
      <c r="I51" s="23"/>
      <c r="J51" s="61" t="s">
        <v>72</v>
      </c>
      <c r="K51" s="24" t="s">
        <v>12</v>
      </c>
    </row>
    <row r="52" spans="1:11" x14ac:dyDescent="0.25">
      <c r="A52" s="38">
        <v>10177</v>
      </c>
      <c r="B52" s="43"/>
      <c r="C52" s="21">
        <v>20</v>
      </c>
      <c r="D52" s="21">
        <v>7</v>
      </c>
      <c r="E52" s="22">
        <v>0.74</v>
      </c>
      <c r="F52" s="37">
        <f t="shared" si="1"/>
        <v>5.1947999999999999</v>
      </c>
      <c r="G52" s="55">
        <f t="shared" si="0"/>
        <v>4.1558400000000004</v>
      </c>
      <c r="H52" s="17">
        <v>1</v>
      </c>
      <c r="I52" s="23"/>
      <c r="J52" s="61" t="s">
        <v>73</v>
      </c>
      <c r="K52" s="24" t="s">
        <v>12</v>
      </c>
    </row>
    <row r="53" spans="1:11" x14ac:dyDescent="0.25">
      <c r="A53" s="20">
        <v>10179</v>
      </c>
      <c r="B53" s="43"/>
      <c r="C53" s="21">
        <v>20</v>
      </c>
      <c r="D53" s="21">
        <v>7</v>
      </c>
      <c r="E53" s="22">
        <v>0.74</v>
      </c>
      <c r="F53" s="37">
        <f t="shared" si="1"/>
        <v>5.1947999999999999</v>
      </c>
      <c r="G53" s="55">
        <f t="shared" si="0"/>
        <v>4.1558400000000004</v>
      </c>
      <c r="H53" s="17">
        <v>1</v>
      </c>
      <c r="I53" s="23"/>
      <c r="J53" s="61" t="s">
        <v>74</v>
      </c>
      <c r="K53" s="24" t="s">
        <v>12</v>
      </c>
    </row>
    <row r="54" spans="1:11" x14ac:dyDescent="0.25">
      <c r="A54" s="38">
        <v>10180</v>
      </c>
      <c r="B54" s="43"/>
      <c r="C54" s="21">
        <v>20</v>
      </c>
      <c r="D54" s="21">
        <v>7</v>
      </c>
      <c r="E54" s="22">
        <v>0.74</v>
      </c>
      <c r="F54" s="37">
        <f t="shared" si="1"/>
        <v>5.1947999999999999</v>
      </c>
      <c r="G54" s="55">
        <f t="shared" si="0"/>
        <v>4.1558400000000004</v>
      </c>
      <c r="H54" s="17">
        <v>1</v>
      </c>
      <c r="I54" s="23"/>
      <c r="J54" s="61" t="s">
        <v>75</v>
      </c>
      <c r="K54" s="24" t="s">
        <v>12</v>
      </c>
    </row>
    <row r="55" spans="1:11" x14ac:dyDescent="0.25">
      <c r="A55" s="38">
        <v>10181</v>
      </c>
      <c r="B55" s="43"/>
      <c r="C55" s="21">
        <v>20</v>
      </c>
      <c r="D55" s="21">
        <v>7</v>
      </c>
      <c r="E55" s="22">
        <v>0.74</v>
      </c>
      <c r="F55" s="37">
        <f t="shared" si="1"/>
        <v>5.1947999999999999</v>
      </c>
      <c r="G55" s="55">
        <f t="shared" si="0"/>
        <v>4.1558400000000004</v>
      </c>
      <c r="H55" s="17">
        <v>1</v>
      </c>
      <c r="I55" s="23"/>
      <c r="J55" s="61" t="s">
        <v>9</v>
      </c>
      <c r="K55" s="24" t="s">
        <v>12</v>
      </c>
    </row>
    <row r="56" spans="1:11" x14ac:dyDescent="0.25">
      <c r="A56" s="20">
        <v>10182</v>
      </c>
      <c r="B56" s="43"/>
      <c r="C56" s="21">
        <v>20</v>
      </c>
      <c r="D56" s="21">
        <v>7</v>
      </c>
      <c r="E56" s="22">
        <v>0.74</v>
      </c>
      <c r="F56" s="37">
        <f t="shared" si="1"/>
        <v>5.1947999999999999</v>
      </c>
      <c r="G56" s="55">
        <f t="shared" si="0"/>
        <v>4.1558400000000004</v>
      </c>
      <c r="H56" s="17">
        <v>1</v>
      </c>
      <c r="I56" s="23"/>
      <c r="J56" s="61" t="s">
        <v>76</v>
      </c>
      <c r="K56" s="24" t="s">
        <v>12</v>
      </c>
    </row>
    <row r="57" spans="1:11" x14ac:dyDescent="0.25">
      <c r="A57" s="38">
        <v>11043</v>
      </c>
      <c r="B57" s="43"/>
      <c r="C57" s="21">
        <v>20</v>
      </c>
      <c r="D57" s="21">
        <v>5</v>
      </c>
      <c r="E57" s="22">
        <v>0.74</v>
      </c>
      <c r="F57" s="37">
        <f t="shared" si="1"/>
        <v>5.1947999999999999</v>
      </c>
      <c r="G57" s="55">
        <f t="shared" si="0"/>
        <v>4.1558400000000004</v>
      </c>
      <c r="H57" s="17">
        <v>1</v>
      </c>
      <c r="I57" s="23"/>
      <c r="J57" s="60" t="s">
        <v>77</v>
      </c>
      <c r="K57" s="24" t="s">
        <v>12</v>
      </c>
    </row>
    <row r="58" spans="1:11" x14ac:dyDescent="0.25">
      <c r="A58" s="32">
        <v>10190</v>
      </c>
      <c r="B58" s="43"/>
      <c r="C58" s="21">
        <v>20</v>
      </c>
      <c r="D58" s="21">
        <v>5</v>
      </c>
      <c r="E58" s="22">
        <v>0.79</v>
      </c>
      <c r="F58" s="37">
        <f t="shared" si="1"/>
        <v>5.5458000000000016</v>
      </c>
      <c r="G58" s="55">
        <f t="shared" si="0"/>
        <v>4.4366400000000015</v>
      </c>
      <c r="H58" s="17">
        <v>1</v>
      </c>
      <c r="I58" s="25"/>
      <c r="J58" s="65" t="s">
        <v>10</v>
      </c>
      <c r="K58" s="24" t="s">
        <v>12</v>
      </c>
    </row>
    <row r="59" spans="1:11" x14ac:dyDescent="0.25">
      <c r="A59" s="32">
        <v>10191</v>
      </c>
      <c r="B59" s="43"/>
      <c r="C59" s="21">
        <v>20</v>
      </c>
      <c r="D59" s="21">
        <v>5</v>
      </c>
      <c r="E59" s="22">
        <v>0.79</v>
      </c>
      <c r="F59" s="37">
        <f t="shared" si="1"/>
        <v>5.5458000000000016</v>
      </c>
      <c r="G59" s="55">
        <f t="shared" si="0"/>
        <v>4.4366400000000015</v>
      </c>
      <c r="H59" s="17">
        <v>1</v>
      </c>
      <c r="I59" s="25"/>
      <c r="J59" s="65" t="s">
        <v>78</v>
      </c>
      <c r="K59" s="24" t="s">
        <v>12</v>
      </c>
    </row>
    <row r="60" spans="1:11" x14ac:dyDescent="0.25">
      <c r="A60" s="38">
        <v>11042</v>
      </c>
      <c r="B60" s="43"/>
      <c r="C60" s="21">
        <v>20</v>
      </c>
      <c r="D60" s="21">
        <v>5</v>
      </c>
      <c r="E60" s="22">
        <v>0.65</v>
      </c>
      <c r="F60" s="37">
        <f t="shared" si="1"/>
        <v>4.5630000000000006</v>
      </c>
      <c r="G60" s="55">
        <f t="shared" si="0"/>
        <v>3.6504000000000008</v>
      </c>
      <c r="H60" s="17">
        <v>1</v>
      </c>
      <c r="I60" s="23" t="s">
        <v>79</v>
      </c>
      <c r="J60" s="60" t="s">
        <v>80</v>
      </c>
      <c r="K60" s="24" t="s">
        <v>12</v>
      </c>
    </row>
    <row r="61" spans="1:11" ht="15" customHeight="1" x14ac:dyDescent="0.25">
      <c r="A61" s="38">
        <v>11041</v>
      </c>
      <c r="B61" s="43"/>
      <c r="C61" s="21">
        <v>20</v>
      </c>
      <c r="D61" s="21">
        <v>5</v>
      </c>
      <c r="E61" s="22">
        <v>0.79</v>
      </c>
      <c r="F61" s="37">
        <f t="shared" si="1"/>
        <v>5.5458000000000016</v>
      </c>
      <c r="G61" s="55">
        <f t="shared" si="0"/>
        <v>4.4366400000000015</v>
      </c>
      <c r="H61" s="17">
        <v>1</v>
      </c>
      <c r="I61" s="23" t="s">
        <v>79</v>
      </c>
      <c r="J61" s="60" t="s">
        <v>81</v>
      </c>
      <c r="K61" s="24" t="s">
        <v>12</v>
      </c>
    </row>
    <row r="62" spans="1:11" x14ac:dyDescent="0.25">
      <c r="A62" s="38">
        <v>10176</v>
      </c>
      <c r="B62" s="43"/>
      <c r="C62" s="21">
        <v>20</v>
      </c>
      <c r="D62" s="21">
        <v>7</v>
      </c>
      <c r="E62" s="22">
        <v>0.74</v>
      </c>
      <c r="F62" s="37">
        <f t="shared" si="1"/>
        <v>5.1947999999999999</v>
      </c>
      <c r="G62" s="55">
        <f t="shared" si="0"/>
        <v>4.1558400000000004</v>
      </c>
      <c r="H62" s="17">
        <v>1</v>
      </c>
      <c r="I62" s="23" t="s">
        <v>79</v>
      </c>
      <c r="J62" s="61" t="s">
        <v>82</v>
      </c>
      <c r="K62" s="24" t="s">
        <v>12</v>
      </c>
    </row>
    <row r="63" spans="1:11" x14ac:dyDescent="0.25">
      <c r="A63" s="20">
        <v>10184</v>
      </c>
      <c r="B63" s="43"/>
      <c r="C63" s="21">
        <v>20</v>
      </c>
      <c r="D63" s="21">
        <v>5</v>
      </c>
      <c r="E63" s="22">
        <v>0.65</v>
      </c>
      <c r="F63" s="37">
        <f t="shared" si="1"/>
        <v>4.5630000000000006</v>
      </c>
      <c r="G63" s="55">
        <f t="shared" si="0"/>
        <v>3.6504000000000008</v>
      </c>
      <c r="H63" s="17">
        <v>1</v>
      </c>
      <c r="I63" s="23" t="s">
        <v>79</v>
      </c>
      <c r="J63" s="61" t="s">
        <v>83</v>
      </c>
      <c r="K63" s="24" t="s">
        <v>12</v>
      </c>
    </row>
    <row r="64" spans="1:11" x14ac:dyDescent="0.25">
      <c r="A64" s="20">
        <v>10185</v>
      </c>
      <c r="B64" s="43"/>
      <c r="C64" s="21">
        <v>20</v>
      </c>
      <c r="D64" s="21">
        <v>5</v>
      </c>
      <c r="E64" s="22">
        <v>0.65</v>
      </c>
      <c r="F64" s="37">
        <f t="shared" si="1"/>
        <v>4.5630000000000006</v>
      </c>
      <c r="G64" s="55">
        <f t="shared" si="0"/>
        <v>3.6504000000000008</v>
      </c>
      <c r="H64" s="17">
        <v>1</v>
      </c>
      <c r="I64" s="23" t="s">
        <v>79</v>
      </c>
      <c r="J64" s="61" t="s">
        <v>84</v>
      </c>
      <c r="K64" s="24" t="s">
        <v>12</v>
      </c>
    </row>
    <row r="65" spans="1:11" x14ac:dyDescent="0.25">
      <c r="A65" s="38">
        <v>10186</v>
      </c>
      <c r="B65" s="43"/>
      <c r="C65" s="21">
        <v>20</v>
      </c>
      <c r="D65" s="21">
        <v>5</v>
      </c>
      <c r="E65" s="22">
        <v>0.65</v>
      </c>
      <c r="F65" s="37">
        <f t="shared" si="1"/>
        <v>4.5630000000000006</v>
      </c>
      <c r="G65" s="55">
        <f t="shared" si="0"/>
        <v>3.6504000000000008</v>
      </c>
      <c r="H65" s="17">
        <v>1</v>
      </c>
      <c r="I65" s="23" t="s">
        <v>79</v>
      </c>
      <c r="J65" s="61" t="s">
        <v>85</v>
      </c>
      <c r="K65" s="24" t="s">
        <v>12</v>
      </c>
    </row>
    <row r="66" spans="1:11" x14ac:dyDescent="0.25">
      <c r="A66" s="20">
        <v>10187</v>
      </c>
      <c r="B66" s="43"/>
      <c r="C66" s="21">
        <v>20</v>
      </c>
      <c r="D66" s="21">
        <v>5</v>
      </c>
      <c r="E66" s="22">
        <v>0.68</v>
      </c>
      <c r="F66" s="37">
        <f t="shared" si="1"/>
        <v>4.773600000000001</v>
      </c>
      <c r="G66" s="55">
        <f t="shared" si="0"/>
        <v>3.8188800000000009</v>
      </c>
      <c r="H66" s="17">
        <v>1</v>
      </c>
      <c r="I66" s="23" t="s">
        <v>79</v>
      </c>
      <c r="J66" s="61" t="s">
        <v>86</v>
      </c>
      <c r="K66" s="24" t="s">
        <v>12</v>
      </c>
    </row>
    <row r="67" spans="1:11" x14ac:dyDescent="0.25">
      <c r="A67" s="38">
        <v>10198</v>
      </c>
      <c r="B67" s="43"/>
      <c r="C67" s="21">
        <v>20</v>
      </c>
      <c r="D67" s="21">
        <v>5</v>
      </c>
      <c r="E67" s="22">
        <v>0.67</v>
      </c>
      <c r="F67" s="37">
        <f t="shared" si="1"/>
        <v>4.7034000000000002</v>
      </c>
      <c r="G67" s="55">
        <f t="shared" si="0"/>
        <v>3.7627200000000003</v>
      </c>
      <c r="H67" s="17">
        <v>1</v>
      </c>
      <c r="I67" s="23" t="s">
        <v>79</v>
      </c>
      <c r="J67" s="61" t="s">
        <v>87</v>
      </c>
      <c r="K67" s="24" t="s">
        <v>12</v>
      </c>
    </row>
    <row r="68" spans="1:11" x14ac:dyDescent="0.25">
      <c r="A68" s="12"/>
      <c r="B68" s="44"/>
      <c r="C68" s="3"/>
      <c r="D68" s="13"/>
      <c r="E68" s="51"/>
      <c r="F68" s="37">
        <f t="shared" si="1"/>
        <v>0</v>
      </c>
      <c r="G68" s="55">
        <f t="shared" ref="G68:G131" si="2">F68*0.8</f>
        <v>0</v>
      </c>
      <c r="H68" s="34"/>
      <c r="I68" s="30"/>
      <c r="J68" s="59" t="s">
        <v>208</v>
      </c>
      <c r="K68" s="15"/>
    </row>
    <row r="69" spans="1:11" x14ac:dyDescent="0.25">
      <c r="A69" s="28">
        <v>10208</v>
      </c>
      <c r="B69" s="43"/>
      <c r="C69" s="16">
        <v>20</v>
      </c>
      <c r="D69" s="16">
        <v>2</v>
      </c>
      <c r="E69" s="22">
        <v>0.85</v>
      </c>
      <c r="F69" s="37">
        <f t="shared" si="1"/>
        <v>5.9669999999999996</v>
      </c>
      <c r="G69" s="55">
        <f t="shared" si="2"/>
        <v>4.7736000000000001</v>
      </c>
      <c r="H69" s="17">
        <v>1</v>
      </c>
      <c r="I69" s="26" t="s">
        <v>18</v>
      </c>
      <c r="J69" s="66" t="s">
        <v>16</v>
      </c>
      <c r="K69" s="27" t="s">
        <v>3</v>
      </c>
    </row>
    <row r="70" spans="1:11" x14ac:dyDescent="0.25">
      <c r="A70" s="29">
        <v>10210</v>
      </c>
      <c r="B70" s="43"/>
      <c r="C70" s="16">
        <v>20</v>
      </c>
      <c r="D70" s="16">
        <v>2</v>
      </c>
      <c r="E70" s="22">
        <v>0.85</v>
      </c>
      <c r="F70" s="37">
        <f t="shared" si="1"/>
        <v>5.9669999999999996</v>
      </c>
      <c r="G70" s="55">
        <f t="shared" si="2"/>
        <v>4.7736000000000001</v>
      </c>
      <c r="H70" s="17">
        <v>1</v>
      </c>
      <c r="I70" s="26" t="s">
        <v>18</v>
      </c>
      <c r="J70" s="66" t="s">
        <v>14</v>
      </c>
      <c r="K70" s="27" t="s">
        <v>3</v>
      </c>
    </row>
    <row r="71" spans="1:11" x14ac:dyDescent="0.25">
      <c r="A71" s="28">
        <v>10501</v>
      </c>
      <c r="B71" s="43"/>
      <c r="C71" s="16">
        <v>20</v>
      </c>
      <c r="D71" s="16">
        <v>2</v>
      </c>
      <c r="E71" s="22">
        <v>0.85</v>
      </c>
      <c r="F71" s="37">
        <f t="shared" si="1"/>
        <v>5.9669999999999996</v>
      </c>
      <c r="G71" s="55">
        <f t="shared" si="2"/>
        <v>4.7736000000000001</v>
      </c>
      <c r="H71" s="17">
        <v>1</v>
      </c>
      <c r="I71" s="26" t="s">
        <v>18</v>
      </c>
      <c r="J71" s="66" t="s">
        <v>13</v>
      </c>
      <c r="K71" s="27" t="s">
        <v>3</v>
      </c>
    </row>
    <row r="72" spans="1:11" x14ac:dyDescent="0.25">
      <c r="A72" s="31">
        <v>10503</v>
      </c>
      <c r="B72" s="43"/>
      <c r="C72" s="16">
        <v>20</v>
      </c>
      <c r="D72" s="21">
        <v>2</v>
      </c>
      <c r="E72" s="22">
        <v>0.85</v>
      </c>
      <c r="F72" s="37">
        <f t="shared" si="1"/>
        <v>5.9669999999999996</v>
      </c>
      <c r="G72" s="55">
        <f t="shared" si="2"/>
        <v>4.7736000000000001</v>
      </c>
      <c r="H72" s="17">
        <v>1</v>
      </c>
      <c r="I72" s="23" t="s">
        <v>88</v>
      </c>
      <c r="J72" s="61" t="s">
        <v>89</v>
      </c>
      <c r="K72" s="24" t="s">
        <v>3</v>
      </c>
    </row>
    <row r="73" spans="1:11" x14ac:dyDescent="0.25">
      <c r="A73" s="31">
        <v>10214</v>
      </c>
      <c r="B73" s="43"/>
      <c r="C73" s="21">
        <v>20</v>
      </c>
      <c r="D73" s="21">
        <v>2</v>
      </c>
      <c r="E73" s="22">
        <v>0.94</v>
      </c>
      <c r="F73" s="37">
        <f t="shared" ref="F73:F136" si="3">E73*2.7*2.6</f>
        <v>6.5987999999999998</v>
      </c>
      <c r="G73" s="55">
        <f t="shared" si="2"/>
        <v>5.2790400000000002</v>
      </c>
      <c r="H73" s="17">
        <v>1</v>
      </c>
      <c r="I73" s="23" t="s">
        <v>90</v>
      </c>
      <c r="J73" s="61" t="s">
        <v>15</v>
      </c>
      <c r="K73" s="24" t="s">
        <v>3</v>
      </c>
    </row>
    <row r="74" spans="1:11" x14ac:dyDescent="0.25">
      <c r="A74" s="31">
        <v>10215</v>
      </c>
      <c r="B74" s="43"/>
      <c r="C74" s="21">
        <v>20</v>
      </c>
      <c r="D74" s="21">
        <v>2</v>
      </c>
      <c r="E74" s="22">
        <v>0.94</v>
      </c>
      <c r="F74" s="37">
        <f t="shared" si="3"/>
        <v>6.5987999999999998</v>
      </c>
      <c r="G74" s="55">
        <f t="shared" si="2"/>
        <v>5.2790400000000002</v>
      </c>
      <c r="H74" s="17">
        <v>1</v>
      </c>
      <c r="I74" s="23" t="s">
        <v>90</v>
      </c>
      <c r="J74" s="61" t="s">
        <v>16</v>
      </c>
      <c r="K74" s="24" t="s">
        <v>3</v>
      </c>
    </row>
    <row r="75" spans="1:11" x14ac:dyDescent="0.25">
      <c r="A75" s="31">
        <v>10216</v>
      </c>
      <c r="B75" s="43"/>
      <c r="C75" s="21">
        <v>20</v>
      </c>
      <c r="D75" s="21">
        <v>2</v>
      </c>
      <c r="E75" s="22">
        <v>0.94</v>
      </c>
      <c r="F75" s="37">
        <f t="shared" si="3"/>
        <v>6.5987999999999998</v>
      </c>
      <c r="G75" s="55">
        <f t="shared" si="2"/>
        <v>5.2790400000000002</v>
      </c>
      <c r="H75" s="17">
        <v>1</v>
      </c>
      <c r="I75" s="23" t="s">
        <v>90</v>
      </c>
      <c r="J75" s="61" t="s">
        <v>14</v>
      </c>
      <c r="K75" s="24" t="s">
        <v>3</v>
      </c>
    </row>
    <row r="76" spans="1:11" x14ac:dyDescent="0.25">
      <c r="A76" s="31">
        <v>10217</v>
      </c>
      <c r="B76" s="43"/>
      <c r="C76" s="21">
        <v>20</v>
      </c>
      <c r="D76" s="21">
        <v>2</v>
      </c>
      <c r="E76" s="22">
        <v>0.94</v>
      </c>
      <c r="F76" s="37">
        <f t="shared" si="3"/>
        <v>6.5987999999999998</v>
      </c>
      <c r="G76" s="55">
        <f t="shared" si="2"/>
        <v>5.2790400000000002</v>
      </c>
      <c r="H76" s="17">
        <v>1</v>
      </c>
      <c r="I76" s="23" t="s">
        <v>90</v>
      </c>
      <c r="J76" s="61" t="s">
        <v>13</v>
      </c>
      <c r="K76" s="24" t="s">
        <v>3</v>
      </c>
    </row>
    <row r="77" spans="1:11" x14ac:dyDescent="0.25">
      <c r="A77" s="32">
        <v>10507</v>
      </c>
      <c r="B77" s="43"/>
      <c r="C77" s="21">
        <v>20</v>
      </c>
      <c r="D77" s="21">
        <v>2</v>
      </c>
      <c r="E77" s="22">
        <v>0.94</v>
      </c>
      <c r="F77" s="37">
        <f t="shared" si="3"/>
        <v>6.5987999999999998</v>
      </c>
      <c r="G77" s="55">
        <f t="shared" si="2"/>
        <v>5.2790400000000002</v>
      </c>
      <c r="H77" s="17">
        <v>1</v>
      </c>
      <c r="I77" s="23" t="s">
        <v>90</v>
      </c>
      <c r="J77" s="65" t="s">
        <v>17</v>
      </c>
      <c r="K77" s="24" t="s">
        <v>3</v>
      </c>
    </row>
    <row r="78" spans="1:11" x14ac:dyDescent="0.25">
      <c r="A78" s="32">
        <v>10218</v>
      </c>
      <c r="B78" s="43"/>
      <c r="C78" s="21">
        <v>20</v>
      </c>
      <c r="D78" s="21">
        <v>2</v>
      </c>
      <c r="E78" s="22">
        <v>0.99</v>
      </c>
      <c r="F78" s="37">
        <f t="shared" si="3"/>
        <v>6.9498000000000006</v>
      </c>
      <c r="G78" s="55">
        <f t="shared" si="2"/>
        <v>5.5598400000000012</v>
      </c>
      <c r="H78" s="17">
        <v>1</v>
      </c>
      <c r="I78" s="23"/>
      <c r="J78" s="64" t="s">
        <v>91</v>
      </c>
      <c r="K78" s="24" t="s">
        <v>3</v>
      </c>
    </row>
    <row r="79" spans="1:11" x14ac:dyDescent="0.25">
      <c r="A79" s="32">
        <v>10219</v>
      </c>
      <c r="B79" s="43"/>
      <c r="C79" s="21">
        <v>20</v>
      </c>
      <c r="D79" s="21">
        <v>2</v>
      </c>
      <c r="E79" s="22">
        <v>0.99</v>
      </c>
      <c r="F79" s="37">
        <f t="shared" si="3"/>
        <v>6.9498000000000006</v>
      </c>
      <c r="G79" s="55">
        <f t="shared" si="2"/>
        <v>5.5598400000000012</v>
      </c>
      <c r="H79" s="17">
        <v>1</v>
      </c>
      <c r="I79" s="23"/>
      <c r="J79" s="64" t="s">
        <v>92</v>
      </c>
      <c r="K79" s="24" t="s">
        <v>3</v>
      </c>
    </row>
    <row r="80" spans="1:11" x14ac:dyDescent="0.25">
      <c r="A80" s="32">
        <v>11061</v>
      </c>
      <c r="B80" s="43"/>
      <c r="C80" s="21">
        <v>20</v>
      </c>
      <c r="D80" s="21">
        <v>2</v>
      </c>
      <c r="E80" s="22">
        <v>1.32</v>
      </c>
      <c r="F80" s="37">
        <f t="shared" si="3"/>
        <v>9.2664000000000009</v>
      </c>
      <c r="G80" s="55">
        <f t="shared" si="2"/>
        <v>7.413120000000001</v>
      </c>
      <c r="H80" s="17">
        <v>1</v>
      </c>
      <c r="I80" s="23" t="s">
        <v>93</v>
      </c>
      <c r="J80" s="64" t="s">
        <v>94</v>
      </c>
      <c r="K80" s="24" t="s">
        <v>95</v>
      </c>
    </row>
    <row r="81" spans="1:11" x14ac:dyDescent="0.25">
      <c r="A81" s="32">
        <v>11062</v>
      </c>
      <c r="B81" s="43"/>
      <c r="C81" s="21">
        <v>20</v>
      </c>
      <c r="D81" s="21">
        <v>2</v>
      </c>
      <c r="E81" s="22">
        <v>1.32</v>
      </c>
      <c r="F81" s="37">
        <f t="shared" si="3"/>
        <v>9.2664000000000009</v>
      </c>
      <c r="G81" s="55">
        <f t="shared" si="2"/>
        <v>7.413120000000001</v>
      </c>
      <c r="H81" s="17">
        <v>1</v>
      </c>
      <c r="I81" s="23" t="s">
        <v>93</v>
      </c>
      <c r="J81" s="64" t="s">
        <v>96</v>
      </c>
      <c r="K81" s="24" t="s">
        <v>97</v>
      </c>
    </row>
    <row r="82" spans="1:11" x14ac:dyDescent="0.25">
      <c r="A82" s="12"/>
      <c r="B82" s="45"/>
      <c r="C82" s="3"/>
      <c r="D82" s="13"/>
      <c r="E82" s="19"/>
      <c r="F82" s="37">
        <f t="shared" si="3"/>
        <v>0</v>
      </c>
      <c r="G82" s="55">
        <f t="shared" si="2"/>
        <v>0</v>
      </c>
      <c r="H82" s="14"/>
      <c r="I82" s="30"/>
      <c r="J82" s="59" t="s">
        <v>209</v>
      </c>
      <c r="K82" s="15"/>
    </row>
    <row r="83" spans="1:11" x14ac:dyDescent="0.25">
      <c r="A83" s="38">
        <v>10231</v>
      </c>
      <c r="B83" s="43"/>
      <c r="C83" s="21">
        <v>20</v>
      </c>
      <c r="D83" s="21">
        <v>1</v>
      </c>
      <c r="E83" s="22">
        <v>0.79</v>
      </c>
      <c r="F83" s="37">
        <f t="shared" si="3"/>
        <v>5.5458000000000016</v>
      </c>
      <c r="G83" s="55">
        <f t="shared" si="2"/>
        <v>4.4366400000000015</v>
      </c>
      <c r="H83" s="17">
        <v>1</v>
      </c>
      <c r="I83" s="23"/>
      <c r="J83" s="61" t="s">
        <v>98</v>
      </c>
      <c r="K83" s="24" t="s">
        <v>12</v>
      </c>
    </row>
    <row r="84" spans="1:11" x14ac:dyDescent="0.25">
      <c r="A84" s="38">
        <v>10232</v>
      </c>
      <c r="B84" s="43"/>
      <c r="C84" s="21">
        <v>20</v>
      </c>
      <c r="D84" s="21">
        <v>1</v>
      </c>
      <c r="E84" s="22">
        <v>0.79</v>
      </c>
      <c r="F84" s="37">
        <f t="shared" si="3"/>
        <v>5.5458000000000016</v>
      </c>
      <c r="G84" s="55">
        <f t="shared" si="2"/>
        <v>4.4366400000000015</v>
      </c>
      <c r="H84" s="17">
        <v>1</v>
      </c>
      <c r="I84" s="23"/>
      <c r="J84" s="61" t="s">
        <v>99</v>
      </c>
      <c r="K84" s="24" t="s">
        <v>12</v>
      </c>
    </row>
    <row r="85" spans="1:11" x14ac:dyDescent="0.25">
      <c r="A85" s="20">
        <v>10233</v>
      </c>
      <c r="B85" s="43"/>
      <c r="C85" s="21">
        <v>20</v>
      </c>
      <c r="D85" s="21">
        <v>1</v>
      </c>
      <c r="E85" s="22">
        <v>0.79</v>
      </c>
      <c r="F85" s="37">
        <f t="shared" si="3"/>
        <v>5.5458000000000016</v>
      </c>
      <c r="G85" s="55">
        <f t="shared" si="2"/>
        <v>4.4366400000000015</v>
      </c>
      <c r="H85" s="17">
        <v>1</v>
      </c>
      <c r="I85" s="23"/>
      <c r="J85" s="61" t="s">
        <v>100</v>
      </c>
      <c r="K85" s="24" t="s">
        <v>12</v>
      </c>
    </row>
    <row r="86" spans="1:11" x14ac:dyDescent="0.25">
      <c r="A86" s="38">
        <v>10234</v>
      </c>
      <c r="B86" s="43"/>
      <c r="C86" s="21">
        <v>20</v>
      </c>
      <c r="D86" s="21">
        <v>1</v>
      </c>
      <c r="E86" s="22">
        <v>0.79</v>
      </c>
      <c r="F86" s="37">
        <f t="shared" si="3"/>
        <v>5.5458000000000016</v>
      </c>
      <c r="G86" s="55">
        <f t="shared" si="2"/>
        <v>4.4366400000000015</v>
      </c>
      <c r="H86" s="17">
        <v>1</v>
      </c>
      <c r="I86" s="23"/>
      <c r="J86" s="61" t="s">
        <v>101</v>
      </c>
      <c r="K86" s="24" t="s">
        <v>12</v>
      </c>
    </row>
    <row r="87" spans="1:11" x14ac:dyDescent="0.25">
      <c r="A87" s="31">
        <v>10235</v>
      </c>
      <c r="B87" s="43"/>
      <c r="C87" s="21">
        <v>20</v>
      </c>
      <c r="D87" s="21">
        <v>1</v>
      </c>
      <c r="E87" s="22">
        <v>0.79</v>
      </c>
      <c r="F87" s="37">
        <f t="shared" si="3"/>
        <v>5.5458000000000016</v>
      </c>
      <c r="G87" s="55">
        <f t="shared" si="2"/>
        <v>4.4366400000000015</v>
      </c>
      <c r="H87" s="17">
        <v>1</v>
      </c>
      <c r="I87" s="23"/>
      <c r="J87" s="61" t="s">
        <v>102</v>
      </c>
      <c r="K87" s="24" t="s">
        <v>12</v>
      </c>
    </row>
    <row r="88" spans="1:11" x14ac:dyDescent="0.25">
      <c r="A88" s="31">
        <v>10236</v>
      </c>
      <c r="B88" s="43"/>
      <c r="C88" s="21">
        <v>20</v>
      </c>
      <c r="D88" s="21">
        <v>1</v>
      </c>
      <c r="E88" s="22">
        <v>0.79</v>
      </c>
      <c r="F88" s="37">
        <f t="shared" si="3"/>
        <v>5.5458000000000016</v>
      </c>
      <c r="G88" s="55">
        <f t="shared" si="2"/>
        <v>4.4366400000000015</v>
      </c>
      <c r="H88" s="17">
        <v>1</v>
      </c>
      <c r="I88" s="23"/>
      <c r="J88" s="61" t="s">
        <v>103</v>
      </c>
      <c r="K88" s="24" t="s">
        <v>12</v>
      </c>
    </row>
    <row r="89" spans="1:11" x14ac:dyDescent="0.25">
      <c r="A89" s="31">
        <v>10237</v>
      </c>
      <c r="B89" s="43"/>
      <c r="C89" s="21">
        <v>20</v>
      </c>
      <c r="D89" s="21">
        <v>1</v>
      </c>
      <c r="E89" s="22">
        <v>0.79</v>
      </c>
      <c r="F89" s="37">
        <f t="shared" si="3"/>
        <v>5.5458000000000016</v>
      </c>
      <c r="G89" s="55">
        <f t="shared" si="2"/>
        <v>4.4366400000000015</v>
      </c>
      <c r="H89" s="17">
        <v>1</v>
      </c>
      <c r="I89" s="23"/>
      <c r="J89" s="61" t="s">
        <v>104</v>
      </c>
      <c r="K89" s="24" t="s">
        <v>12</v>
      </c>
    </row>
    <row r="90" spans="1:11" x14ac:dyDescent="0.25">
      <c r="A90" s="31">
        <v>10238</v>
      </c>
      <c r="B90" s="43"/>
      <c r="C90" s="21">
        <v>20</v>
      </c>
      <c r="D90" s="21">
        <v>1</v>
      </c>
      <c r="E90" s="22">
        <v>0.79</v>
      </c>
      <c r="F90" s="37">
        <f t="shared" si="3"/>
        <v>5.5458000000000016</v>
      </c>
      <c r="G90" s="55">
        <f t="shared" si="2"/>
        <v>4.4366400000000015</v>
      </c>
      <c r="H90" s="17">
        <v>1</v>
      </c>
      <c r="I90" s="23"/>
      <c r="J90" s="61" t="s">
        <v>105</v>
      </c>
      <c r="K90" s="24" t="s">
        <v>12</v>
      </c>
    </row>
    <row r="91" spans="1:11" x14ac:dyDescent="0.25">
      <c r="A91" s="31">
        <v>10239</v>
      </c>
      <c r="B91" s="43"/>
      <c r="C91" s="21">
        <v>20</v>
      </c>
      <c r="D91" s="21">
        <v>1</v>
      </c>
      <c r="E91" s="22">
        <v>0.79</v>
      </c>
      <c r="F91" s="37">
        <f t="shared" si="3"/>
        <v>5.5458000000000016</v>
      </c>
      <c r="G91" s="55">
        <f t="shared" si="2"/>
        <v>4.4366400000000015</v>
      </c>
      <c r="H91" s="17">
        <v>1</v>
      </c>
      <c r="I91" s="23"/>
      <c r="J91" s="60" t="s">
        <v>106</v>
      </c>
      <c r="K91" s="24" t="s">
        <v>12</v>
      </c>
    </row>
    <row r="92" spans="1:11" x14ac:dyDescent="0.25">
      <c r="A92" s="31">
        <v>10240</v>
      </c>
      <c r="B92" s="43"/>
      <c r="C92" s="21">
        <v>20</v>
      </c>
      <c r="D92" s="21">
        <v>1</v>
      </c>
      <c r="E92" s="22">
        <v>0.79</v>
      </c>
      <c r="F92" s="37">
        <f t="shared" si="3"/>
        <v>5.5458000000000016</v>
      </c>
      <c r="G92" s="55">
        <f t="shared" si="2"/>
        <v>4.4366400000000015</v>
      </c>
      <c r="H92" s="17">
        <v>1</v>
      </c>
      <c r="I92" s="23"/>
      <c r="J92" s="60" t="s">
        <v>107</v>
      </c>
      <c r="K92" s="24" t="s">
        <v>12</v>
      </c>
    </row>
    <row r="93" spans="1:11" x14ac:dyDescent="0.25">
      <c r="A93" s="12"/>
      <c r="B93" s="44"/>
      <c r="C93" s="3"/>
      <c r="D93" s="13"/>
      <c r="E93" s="19"/>
      <c r="F93" s="37">
        <f t="shared" si="3"/>
        <v>0</v>
      </c>
      <c r="G93" s="55">
        <f t="shared" si="2"/>
        <v>0</v>
      </c>
      <c r="H93" s="14"/>
      <c r="I93" s="30"/>
      <c r="J93" s="59" t="s">
        <v>210</v>
      </c>
      <c r="K93" s="15"/>
    </row>
    <row r="94" spans="1:11" x14ac:dyDescent="0.25">
      <c r="A94" s="31">
        <v>12340</v>
      </c>
      <c r="B94" s="43"/>
      <c r="C94" s="21">
        <v>30</v>
      </c>
      <c r="D94" s="21">
        <v>15</v>
      </c>
      <c r="E94" s="22">
        <v>0.94</v>
      </c>
      <c r="F94" s="37">
        <f t="shared" si="3"/>
        <v>6.5987999999999998</v>
      </c>
      <c r="G94" s="55">
        <f t="shared" si="2"/>
        <v>5.2790400000000002</v>
      </c>
      <c r="H94" s="17">
        <v>1</v>
      </c>
      <c r="I94" s="23" t="s">
        <v>108</v>
      </c>
      <c r="J94" s="61" t="s">
        <v>109</v>
      </c>
      <c r="K94" s="24" t="s">
        <v>3</v>
      </c>
    </row>
    <row r="95" spans="1:11" x14ac:dyDescent="0.25">
      <c r="A95" s="31">
        <v>12341</v>
      </c>
      <c r="B95" s="43"/>
      <c r="C95" s="21">
        <v>30</v>
      </c>
      <c r="D95" s="21">
        <v>15</v>
      </c>
      <c r="E95" s="22">
        <v>0.94</v>
      </c>
      <c r="F95" s="37">
        <f t="shared" si="3"/>
        <v>6.5987999999999998</v>
      </c>
      <c r="G95" s="55">
        <f t="shared" si="2"/>
        <v>5.2790400000000002</v>
      </c>
      <c r="H95" s="17">
        <v>1</v>
      </c>
      <c r="I95" s="23" t="s">
        <v>108</v>
      </c>
      <c r="J95" s="61" t="s">
        <v>110</v>
      </c>
      <c r="K95" s="24" t="s">
        <v>3</v>
      </c>
    </row>
    <row r="96" spans="1:11" x14ac:dyDescent="0.25">
      <c r="A96" s="31">
        <v>12342</v>
      </c>
      <c r="B96" s="43"/>
      <c r="C96" s="21">
        <v>30</v>
      </c>
      <c r="D96" s="21">
        <v>15</v>
      </c>
      <c r="E96" s="22">
        <v>0.94</v>
      </c>
      <c r="F96" s="37">
        <f t="shared" si="3"/>
        <v>6.5987999999999998</v>
      </c>
      <c r="G96" s="55">
        <f t="shared" si="2"/>
        <v>5.2790400000000002</v>
      </c>
      <c r="H96" s="17">
        <v>1</v>
      </c>
      <c r="I96" s="23" t="s">
        <v>108</v>
      </c>
      <c r="J96" s="61" t="s">
        <v>111</v>
      </c>
      <c r="K96" s="24" t="s">
        <v>3</v>
      </c>
    </row>
    <row r="97" spans="1:11" x14ac:dyDescent="0.25">
      <c r="A97" s="31">
        <v>12343</v>
      </c>
      <c r="B97" s="43"/>
      <c r="C97" s="21">
        <v>30</v>
      </c>
      <c r="D97" s="21">
        <v>15</v>
      </c>
      <c r="E97" s="22">
        <v>0.94</v>
      </c>
      <c r="F97" s="37">
        <f t="shared" si="3"/>
        <v>6.5987999999999998</v>
      </c>
      <c r="G97" s="55">
        <f t="shared" si="2"/>
        <v>5.2790400000000002</v>
      </c>
      <c r="H97" s="17">
        <v>1</v>
      </c>
      <c r="I97" s="23" t="s">
        <v>108</v>
      </c>
      <c r="J97" s="61" t="s">
        <v>112</v>
      </c>
      <c r="K97" s="24" t="s">
        <v>3</v>
      </c>
    </row>
    <row r="98" spans="1:11" x14ac:dyDescent="0.25">
      <c r="A98" s="38">
        <v>10251</v>
      </c>
      <c r="B98" s="43"/>
      <c r="C98" s="21">
        <v>25</v>
      </c>
      <c r="D98" s="21">
        <v>10</v>
      </c>
      <c r="E98" s="22">
        <v>0.78</v>
      </c>
      <c r="F98" s="37">
        <f t="shared" si="3"/>
        <v>5.4756000000000009</v>
      </c>
      <c r="G98" s="55">
        <f t="shared" si="2"/>
        <v>4.3804800000000013</v>
      </c>
      <c r="H98" s="17">
        <v>1</v>
      </c>
      <c r="I98" s="23"/>
      <c r="J98" s="61" t="s">
        <v>114</v>
      </c>
      <c r="K98" s="24" t="s">
        <v>4</v>
      </c>
    </row>
    <row r="99" spans="1:11" x14ac:dyDescent="0.25">
      <c r="A99" s="38">
        <v>10252</v>
      </c>
      <c r="B99" s="43"/>
      <c r="C99" s="21">
        <v>25</v>
      </c>
      <c r="D99" s="21">
        <v>10</v>
      </c>
      <c r="E99" s="22">
        <v>0.78</v>
      </c>
      <c r="F99" s="37">
        <f t="shared" si="3"/>
        <v>5.4756000000000009</v>
      </c>
      <c r="G99" s="55">
        <f t="shared" si="2"/>
        <v>4.3804800000000013</v>
      </c>
      <c r="H99" s="17">
        <v>1</v>
      </c>
      <c r="I99" s="23"/>
      <c r="J99" s="61" t="s">
        <v>115</v>
      </c>
      <c r="K99" s="24" t="s">
        <v>4</v>
      </c>
    </row>
    <row r="100" spans="1:11" x14ac:dyDescent="0.25">
      <c r="A100" s="31">
        <v>10253</v>
      </c>
      <c r="B100" s="43"/>
      <c r="C100" s="21">
        <v>25</v>
      </c>
      <c r="D100" s="21">
        <v>10</v>
      </c>
      <c r="E100" s="22">
        <v>0.78</v>
      </c>
      <c r="F100" s="37">
        <f t="shared" si="3"/>
        <v>5.4756000000000009</v>
      </c>
      <c r="G100" s="55">
        <f t="shared" si="2"/>
        <v>4.3804800000000013</v>
      </c>
      <c r="H100" s="17">
        <v>1</v>
      </c>
      <c r="I100" s="23"/>
      <c r="J100" s="61" t="s">
        <v>116</v>
      </c>
      <c r="K100" s="24" t="s">
        <v>4</v>
      </c>
    </row>
    <row r="101" spans="1:11" x14ac:dyDescent="0.25">
      <c r="A101" s="31">
        <v>12375</v>
      </c>
      <c r="B101" s="43"/>
      <c r="C101" s="21">
        <v>25</v>
      </c>
      <c r="D101" s="21">
        <v>10</v>
      </c>
      <c r="E101" s="22">
        <v>0.78</v>
      </c>
      <c r="F101" s="37">
        <f t="shared" si="3"/>
        <v>5.4756000000000009</v>
      </c>
      <c r="G101" s="55">
        <f t="shared" si="2"/>
        <v>4.3804800000000013</v>
      </c>
      <c r="H101" s="17">
        <v>1</v>
      </c>
      <c r="I101" s="23"/>
      <c r="J101" s="61" t="s">
        <v>117</v>
      </c>
      <c r="K101" s="24" t="s">
        <v>4</v>
      </c>
    </row>
    <row r="102" spans="1:11" x14ac:dyDescent="0.25">
      <c r="A102" s="31">
        <v>12376</v>
      </c>
      <c r="B102" s="43"/>
      <c r="C102" s="21">
        <v>25</v>
      </c>
      <c r="D102" s="21">
        <v>10</v>
      </c>
      <c r="E102" s="22">
        <v>0.78</v>
      </c>
      <c r="F102" s="37">
        <f t="shared" si="3"/>
        <v>5.4756000000000009</v>
      </c>
      <c r="G102" s="55">
        <f t="shared" si="2"/>
        <v>4.3804800000000013</v>
      </c>
      <c r="H102" s="17">
        <v>1</v>
      </c>
      <c r="I102" s="23"/>
      <c r="J102" s="61" t="s">
        <v>118</v>
      </c>
      <c r="K102" s="24" t="s">
        <v>4</v>
      </c>
    </row>
    <row r="103" spans="1:11" x14ac:dyDescent="0.25">
      <c r="A103" s="31">
        <v>12377</v>
      </c>
      <c r="B103" s="43"/>
      <c r="C103" s="21">
        <v>25</v>
      </c>
      <c r="D103" s="21">
        <v>10</v>
      </c>
      <c r="E103" s="22">
        <v>0.78</v>
      </c>
      <c r="F103" s="37">
        <f t="shared" si="3"/>
        <v>5.4756000000000009</v>
      </c>
      <c r="G103" s="55">
        <f t="shared" si="2"/>
        <v>4.3804800000000013</v>
      </c>
      <c r="H103" s="17">
        <v>1</v>
      </c>
      <c r="I103" s="23"/>
      <c r="J103" s="61" t="s">
        <v>119</v>
      </c>
      <c r="K103" s="24" t="s">
        <v>4</v>
      </c>
    </row>
    <row r="104" spans="1:11" x14ac:dyDescent="0.25">
      <c r="A104" s="20">
        <v>10256</v>
      </c>
      <c r="B104" s="43"/>
      <c r="C104" s="21">
        <v>20</v>
      </c>
      <c r="D104" s="21">
        <v>10</v>
      </c>
      <c r="E104" s="22">
        <v>0.68</v>
      </c>
      <c r="F104" s="37">
        <f t="shared" si="3"/>
        <v>4.773600000000001</v>
      </c>
      <c r="G104" s="55">
        <f t="shared" si="2"/>
        <v>3.8188800000000009</v>
      </c>
      <c r="H104" s="17">
        <v>1</v>
      </c>
      <c r="I104" s="23"/>
      <c r="J104" s="61" t="s">
        <v>20</v>
      </c>
      <c r="K104" s="24" t="s">
        <v>113</v>
      </c>
    </row>
    <row r="105" spans="1:11" x14ac:dyDescent="0.25">
      <c r="A105" s="20">
        <v>10257</v>
      </c>
      <c r="B105" s="43"/>
      <c r="C105" s="21">
        <v>20</v>
      </c>
      <c r="D105" s="21">
        <v>10</v>
      </c>
      <c r="E105" s="22">
        <v>0.73</v>
      </c>
      <c r="F105" s="37">
        <f t="shared" si="3"/>
        <v>5.1246</v>
      </c>
      <c r="G105" s="55">
        <f t="shared" si="2"/>
        <v>4.0996800000000002</v>
      </c>
      <c r="H105" s="17">
        <v>1</v>
      </c>
      <c r="I105" s="23"/>
      <c r="J105" s="61" t="s">
        <v>21</v>
      </c>
      <c r="K105" s="24" t="s">
        <v>113</v>
      </c>
    </row>
    <row r="106" spans="1:11" x14ac:dyDescent="0.25">
      <c r="A106" s="31">
        <v>12400</v>
      </c>
      <c r="B106" s="43"/>
      <c r="C106" s="21">
        <v>30</v>
      </c>
      <c r="D106" s="21">
        <v>10</v>
      </c>
      <c r="E106" s="22">
        <v>0.83</v>
      </c>
      <c r="F106" s="37">
        <f t="shared" si="3"/>
        <v>5.8266000000000009</v>
      </c>
      <c r="G106" s="55">
        <f t="shared" si="2"/>
        <v>4.6612800000000005</v>
      </c>
      <c r="H106" s="17">
        <v>1</v>
      </c>
      <c r="I106" s="23"/>
      <c r="J106" s="61" t="s">
        <v>120</v>
      </c>
      <c r="K106" s="24" t="s">
        <v>3</v>
      </c>
    </row>
    <row r="107" spans="1:11" x14ac:dyDescent="0.25">
      <c r="A107" s="31">
        <v>12401</v>
      </c>
      <c r="B107" s="43"/>
      <c r="C107" s="21">
        <v>30</v>
      </c>
      <c r="D107" s="21">
        <v>10</v>
      </c>
      <c r="E107" s="22">
        <v>0.83</v>
      </c>
      <c r="F107" s="37">
        <f t="shared" si="3"/>
        <v>5.8266000000000009</v>
      </c>
      <c r="G107" s="55">
        <f t="shared" si="2"/>
        <v>4.6612800000000005</v>
      </c>
      <c r="H107" s="17">
        <v>1</v>
      </c>
      <c r="I107" s="23"/>
      <c r="J107" s="61" t="s">
        <v>121</v>
      </c>
      <c r="K107" s="24" t="s">
        <v>3</v>
      </c>
    </row>
    <row r="108" spans="1:11" x14ac:dyDescent="0.25">
      <c r="A108" s="31">
        <v>12402</v>
      </c>
      <c r="B108" s="43"/>
      <c r="C108" s="21">
        <v>30</v>
      </c>
      <c r="D108" s="21">
        <v>10</v>
      </c>
      <c r="E108" s="22">
        <v>0.83</v>
      </c>
      <c r="F108" s="37">
        <f t="shared" si="3"/>
        <v>5.8266000000000009</v>
      </c>
      <c r="G108" s="55">
        <f t="shared" si="2"/>
        <v>4.6612800000000005</v>
      </c>
      <c r="H108" s="17">
        <v>1</v>
      </c>
      <c r="I108" s="23"/>
      <c r="J108" s="61" t="s">
        <v>122</v>
      </c>
      <c r="K108" s="24" t="s">
        <v>3</v>
      </c>
    </row>
    <row r="109" spans="1:11" x14ac:dyDescent="0.25">
      <c r="A109" s="31">
        <v>12403</v>
      </c>
      <c r="B109" s="43"/>
      <c r="C109" s="21">
        <v>30</v>
      </c>
      <c r="D109" s="21">
        <v>10</v>
      </c>
      <c r="E109" s="22">
        <v>0.83</v>
      </c>
      <c r="F109" s="37">
        <f t="shared" si="3"/>
        <v>5.8266000000000009</v>
      </c>
      <c r="G109" s="55">
        <f t="shared" si="2"/>
        <v>4.6612800000000005</v>
      </c>
      <c r="H109" s="17">
        <v>1</v>
      </c>
      <c r="I109" s="23"/>
      <c r="J109" s="61" t="s">
        <v>123</v>
      </c>
      <c r="K109" s="24" t="s">
        <v>3</v>
      </c>
    </row>
    <row r="110" spans="1:11" x14ac:dyDescent="0.25">
      <c r="A110" s="31">
        <v>12404</v>
      </c>
      <c r="B110" s="43"/>
      <c r="C110" s="21">
        <v>30</v>
      </c>
      <c r="D110" s="21">
        <v>10</v>
      </c>
      <c r="E110" s="22">
        <v>0.83</v>
      </c>
      <c r="F110" s="37">
        <f t="shared" si="3"/>
        <v>5.8266000000000009</v>
      </c>
      <c r="G110" s="55">
        <f t="shared" si="2"/>
        <v>4.6612800000000005</v>
      </c>
      <c r="H110" s="17">
        <v>1</v>
      </c>
      <c r="I110" s="23"/>
      <c r="J110" s="61" t="s">
        <v>124</v>
      </c>
      <c r="K110" s="24" t="s">
        <v>3</v>
      </c>
    </row>
    <row r="111" spans="1:11" x14ac:dyDescent="0.25">
      <c r="A111" s="38">
        <v>10261</v>
      </c>
      <c r="B111" s="43"/>
      <c r="C111" s="21">
        <v>25</v>
      </c>
      <c r="D111" s="21">
        <v>8</v>
      </c>
      <c r="E111" s="22">
        <v>0.65</v>
      </c>
      <c r="F111" s="37">
        <f t="shared" si="3"/>
        <v>4.5630000000000006</v>
      </c>
      <c r="G111" s="55">
        <f t="shared" si="2"/>
        <v>3.6504000000000008</v>
      </c>
      <c r="H111" s="17">
        <v>1</v>
      </c>
      <c r="I111" s="23"/>
      <c r="J111" s="61" t="s">
        <v>125</v>
      </c>
      <c r="K111" s="24" t="s">
        <v>19</v>
      </c>
    </row>
    <row r="112" spans="1:11" x14ac:dyDescent="0.25">
      <c r="A112" s="38">
        <v>10263</v>
      </c>
      <c r="B112" s="43"/>
      <c r="C112" s="21">
        <v>25</v>
      </c>
      <c r="D112" s="21">
        <v>8</v>
      </c>
      <c r="E112" s="22">
        <v>0.65</v>
      </c>
      <c r="F112" s="37">
        <f t="shared" si="3"/>
        <v>4.5630000000000006</v>
      </c>
      <c r="G112" s="55">
        <f t="shared" si="2"/>
        <v>3.6504000000000008</v>
      </c>
      <c r="H112" s="17">
        <v>1</v>
      </c>
      <c r="I112" s="23"/>
      <c r="J112" s="61" t="s">
        <v>126</v>
      </c>
      <c r="K112" s="24" t="s">
        <v>19</v>
      </c>
    </row>
    <row r="113" spans="1:11" x14ac:dyDescent="0.25">
      <c r="A113" s="38">
        <v>10264</v>
      </c>
      <c r="B113" s="43"/>
      <c r="C113" s="21">
        <v>25</v>
      </c>
      <c r="D113" s="21">
        <v>8</v>
      </c>
      <c r="E113" s="22">
        <v>0.65</v>
      </c>
      <c r="F113" s="37">
        <f t="shared" si="3"/>
        <v>4.5630000000000006</v>
      </c>
      <c r="G113" s="55">
        <f t="shared" si="2"/>
        <v>3.6504000000000008</v>
      </c>
      <c r="H113" s="17">
        <v>1</v>
      </c>
      <c r="I113" s="23"/>
      <c r="J113" s="61" t="s">
        <v>127</v>
      </c>
      <c r="K113" s="24" t="s">
        <v>19</v>
      </c>
    </row>
    <row r="114" spans="1:11" x14ac:dyDescent="0.25">
      <c r="A114" s="12"/>
      <c r="B114" s="44"/>
      <c r="C114" s="3"/>
      <c r="D114" s="13"/>
      <c r="E114" s="19"/>
      <c r="F114" s="37">
        <f t="shared" si="3"/>
        <v>0</v>
      </c>
      <c r="G114" s="55">
        <f t="shared" si="2"/>
        <v>0</v>
      </c>
      <c r="H114" s="14"/>
      <c r="I114" s="30"/>
      <c r="J114" s="59" t="s">
        <v>211</v>
      </c>
      <c r="K114" s="15"/>
    </row>
    <row r="115" spans="1:11" x14ac:dyDescent="0.25">
      <c r="A115" s="38">
        <v>10301</v>
      </c>
      <c r="B115" s="43"/>
      <c r="C115" s="21">
        <v>10</v>
      </c>
      <c r="D115" s="21">
        <v>1</v>
      </c>
      <c r="E115" s="22">
        <v>0.82</v>
      </c>
      <c r="F115" s="37">
        <f t="shared" si="3"/>
        <v>5.7564000000000002</v>
      </c>
      <c r="G115" s="55">
        <f t="shared" si="2"/>
        <v>4.6051200000000003</v>
      </c>
      <c r="H115" s="17">
        <v>1</v>
      </c>
      <c r="I115" s="23"/>
      <c r="J115" s="61" t="s">
        <v>128</v>
      </c>
      <c r="K115" s="24" t="s">
        <v>23</v>
      </c>
    </row>
    <row r="116" spans="1:11" x14ac:dyDescent="0.25">
      <c r="A116" s="38">
        <v>10303</v>
      </c>
      <c r="B116" s="43"/>
      <c r="C116" s="21">
        <v>10</v>
      </c>
      <c r="D116" s="21">
        <v>1</v>
      </c>
      <c r="E116" s="22">
        <v>0.82</v>
      </c>
      <c r="F116" s="37">
        <f t="shared" si="3"/>
        <v>5.7564000000000002</v>
      </c>
      <c r="G116" s="55">
        <f t="shared" si="2"/>
        <v>4.6051200000000003</v>
      </c>
      <c r="H116" s="17">
        <v>1</v>
      </c>
      <c r="I116" s="23"/>
      <c r="J116" s="61" t="s">
        <v>129</v>
      </c>
      <c r="K116" s="24" t="s">
        <v>23</v>
      </c>
    </row>
    <row r="117" spans="1:11" x14ac:dyDescent="0.25">
      <c r="A117" s="31">
        <v>10305</v>
      </c>
      <c r="B117" s="43"/>
      <c r="C117" s="21">
        <v>10</v>
      </c>
      <c r="D117" s="21">
        <v>1</v>
      </c>
      <c r="E117" s="22">
        <v>0.82</v>
      </c>
      <c r="F117" s="37">
        <f t="shared" si="3"/>
        <v>5.7564000000000002</v>
      </c>
      <c r="G117" s="55">
        <f t="shared" si="2"/>
        <v>4.6051200000000003</v>
      </c>
      <c r="H117" s="17">
        <v>1</v>
      </c>
      <c r="I117" s="23"/>
      <c r="J117" s="61" t="s">
        <v>130</v>
      </c>
      <c r="K117" s="24" t="s">
        <v>23</v>
      </c>
    </row>
    <row r="118" spans="1:11" x14ac:dyDescent="0.25">
      <c r="A118" s="31">
        <v>10306</v>
      </c>
      <c r="B118" s="43"/>
      <c r="C118" s="21">
        <v>10</v>
      </c>
      <c r="D118" s="21">
        <v>1</v>
      </c>
      <c r="E118" s="22">
        <v>0.82</v>
      </c>
      <c r="F118" s="37">
        <f t="shared" si="3"/>
        <v>5.7564000000000002</v>
      </c>
      <c r="G118" s="55">
        <f t="shared" si="2"/>
        <v>4.6051200000000003</v>
      </c>
      <c r="H118" s="17">
        <v>1</v>
      </c>
      <c r="I118" s="23"/>
      <c r="J118" s="61" t="s">
        <v>131</v>
      </c>
      <c r="K118" s="24" t="s">
        <v>23</v>
      </c>
    </row>
    <row r="119" spans="1:11" x14ac:dyDescent="0.25">
      <c r="A119" s="12"/>
      <c r="B119" s="44"/>
      <c r="C119" s="3"/>
      <c r="D119" s="13"/>
      <c r="E119" s="19"/>
      <c r="F119" s="37">
        <f t="shared" si="3"/>
        <v>0</v>
      </c>
      <c r="G119" s="55">
        <f t="shared" si="2"/>
        <v>0</v>
      </c>
      <c r="H119" s="14"/>
      <c r="I119" s="30"/>
      <c r="J119" s="59" t="s">
        <v>212</v>
      </c>
      <c r="K119" s="15"/>
    </row>
    <row r="120" spans="1:11" x14ac:dyDescent="0.25">
      <c r="A120" s="20">
        <v>10313</v>
      </c>
      <c r="B120" s="43"/>
      <c r="C120" s="21">
        <v>15</v>
      </c>
      <c r="D120" s="21">
        <v>1</v>
      </c>
      <c r="E120" s="22">
        <v>0.73</v>
      </c>
      <c r="F120" s="37">
        <f t="shared" si="3"/>
        <v>5.1246</v>
      </c>
      <c r="G120" s="55">
        <f t="shared" si="2"/>
        <v>4.0996800000000002</v>
      </c>
      <c r="H120" s="17">
        <v>1</v>
      </c>
      <c r="I120" s="23"/>
      <c r="J120" s="61" t="s">
        <v>132</v>
      </c>
      <c r="K120" s="24" t="s">
        <v>24</v>
      </c>
    </row>
    <row r="121" spans="1:11" x14ac:dyDescent="0.25">
      <c r="A121" s="20">
        <v>10314</v>
      </c>
      <c r="B121" s="43"/>
      <c r="C121" s="21">
        <v>15</v>
      </c>
      <c r="D121" s="21">
        <v>1</v>
      </c>
      <c r="E121" s="22">
        <v>0.71</v>
      </c>
      <c r="F121" s="37">
        <f t="shared" si="3"/>
        <v>4.9842000000000004</v>
      </c>
      <c r="G121" s="55">
        <f t="shared" si="2"/>
        <v>3.9873600000000007</v>
      </c>
      <c r="H121" s="17">
        <v>1</v>
      </c>
      <c r="I121" s="23"/>
      <c r="J121" s="61" t="s">
        <v>106</v>
      </c>
      <c r="K121" s="24" t="s">
        <v>24</v>
      </c>
    </row>
    <row r="122" spans="1:11" x14ac:dyDescent="0.25">
      <c r="A122" s="38">
        <v>10318</v>
      </c>
      <c r="B122" s="43"/>
      <c r="C122" s="21">
        <v>15</v>
      </c>
      <c r="D122" s="21">
        <v>1</v>
      </c>
      <c r="E122" s="22">
        <v>0.71</v>
      </c>
      <c r="F122" s="37">
        <f t="shared" si="3"/>
        <v>4.9842000000000004</v>
      </c>
      <c r="G122" s="55">
        <f t="shared" si="2"/>
        <v>3.9873600000000007</v>
      </c>
      <c r="H122" s="17">
        <v>1</v>
      </c>
      <c r="I122" s="23"/>
      <c r="J122" s="60" t="s">
        <v>133</v>
      </c>
      <c r="K122" s="24" t="s">
        <v>24</v>
      </c>
    </row>
    <row r="123" spans="1:11" x14ac:dyDescent="0.25">
      <c r="A123" s="31">
        <v>10316</v>
      </c>
      <c r="B123" s="43"/>
      <c r="C123" s="21">
        <v>15</v>
      </c>
      <c r="D123" s="21">
        <v>1</v>
      </c>
      <c r="E123" s="22">
        <v>0.85</v>
      </c>
      <c r="F123" s="37">
        <f t="shared" si="3"/>
        <v>5.9669999999999996</v>
      </c>
      <c r="G123" s="55">
        <f t="shared" si="2"/>
        <v>4.7736000000000001</v>
      </c>
      <c r="H123" s="17">
        <v>1</v>
      </c>
      <c r="I123" s="23"/>
      <c r="J123" s="61" t="s">
        <v>134</v>
      </c>
      <c r="K123" s="24" t="s">
        <v>24</v>
      </c>
    </row>
    <row r="124" spans="1:11" x14ac:dyDescent="0.25">
      <c r="A124" s="32">
        <v>10319</v>
      </c>
      <c r="B124" s="43"/>
      <c r="C124" s="21">
        <v>15</v>
      </c>
      <c r="D124" s="21">
        <v>1</v>
      </c>
      <c r="E124" s="22">
        <v>0.96</v>
      </c>
      <c r="F124" s="37">
        <f t="shared" si="3"/>
        <v>6.7392000000000003</v>
      </c>
      <c r="G124" s="55">
        <f t="shared" si="2"/>
        <v>5.3913600000000006</v>
      </c>
      <c r="H124" s="17">
        <v>1</v>
      </c>
      <c r="I124" s="35"/>
      <c r="J124" s="64" t="s">
        <v>135</v>
      </c>
      <c r="K124" s="24" t="s">
        <v>24</v>
      </c>
    </row>
    <row r="125" spans="1:11" x14ac:dyDescent="0.25">
      <c r="A125" s="32">
        <v>10320</v>
      </c>
      <c r="B125" s="43"/>
      <c r="C125" s="21">
        <v>15</v>
      </c>
      <c r="D125" s="21">
        <v>1</v>
      </c>
      <c r="E125" s="22">
        <v>0.97</v>
      </c>
      <c r="F125" s="37">
        <f t="shared" si="3"/>
        <v>6.809400000000001</v>
      </c>
      <c r="G125" s="55">
        <f t="shared" si="2"/>
        <v>5.4475200000000008</v>
      </c>
      <c r="H125" s="17">
        <v>1</v>
      </c>
      <c r="I125" s="35"/>
      <c r="J125" s="64" t="s">
        <v>136</v>
      </c>
      <c r="K125" s="24" t="s">
        <v>24</v>
      </c>
    </row>
    <row r="126" spans="1:11" ht="13.9" customHeight="1" x14ac:dyDescent="0.25">
      <c r="A126" s="12"/>
      <c r="B126" s="44"/>
      <c r="C126" s="3"/>
      <c r="D126" s="13"/>
      <c r="E126" s="19"/>
      <c r="F126" s="37">
        <f t="shared" si="3"/>
        <v>0</v>
      </c>
      <c r="G126" s="55">
        <f t="shared" si="2"/>
        <v>0</v>
      </c>
      <c r="H126" s="14"/>
      <c r="I126" s="13"/>
      <c r="J126" s="63" t="s">
        <v>213</v>
      </c>
      <c r="K126" s="15"/>
    </row>
    <row r="127" spans="1:11" x14ac:dyDescent="0.25">
      <c r="A127" s="31">
        <v>10324</v>
      </c>
      <c r="B127" s="43"/>
      <c r="C127" s="21">
        <v>20</v>
      </c>
      <c r="D127" s="21">
        <v>1</v>
      </c>
      <c r="E127" s="22">
        <v>1.1299999999999999</v>
      </c>
      <c r="F127" s="37">
        <f t="shared" si="3"/>
        <v>7.9325999999999999</v>
      </c>
      <c r="G127" s="55">
        <f t="shared" si="2"/>
        <v>6.3460800000000006</v>
      </c>
      <c r="H127" s="17">
        <v>1</v>
      </c>
      <c r="I127" s="23" t="s">
        <v>137</v>
      </c>
      <c r="J127" s="61" t="s">
        <v>138</v>
      </c>
      <c r="K127" s="24" t="s">
        <v>24</v>
      </c>
    </row>
    <row r="128" spans="1:11" x14ac:dyDescent="0.25">
      <c r="A128" s="31">
        <v>10326</v>
      </c>
      <c r="B128" s="43"/>
      <c r="C128" s="21">
        <v>20</v>
      </c>
      <c r="D128" s="21">
        <v>1</v>
      </c>
      <c r="E128" s="22">
        <v>1.1299999999999999</v>
      </c>
      <c r="F128" s="37">
        <f t="shared" si="3"/>
        <v>7.9325999999999999</v>
      </c>
      <c r="G128" s="55">
        <f t="shared" si="2"/>
        <v>6.3460800000000006</v>
      </c>
      <c r="H128" s="17">
        <v>1</v>
      </c>
      <c r="I128" s="23" t="s">
        <v>139</v>
      </c>
      <c r="J128" s="60" t="s">
        <v>140</v>
      </c>
      <c r="K128" s="24" t="s">
        <v>24</v>
      </c>
    </row>
    <row r="129" spans="1:11" x14ac:dyDescent="0.25">
      <c r="A129" s="31">
        <v>10322</v>
      </c>
      <c r="B129" s="43"/>
      <c r="C129" s="21">
        <v>20</v>
      </c>
      <c r="D129" s="21">
        <v>1</v>
      </c>
      <c r="E129" s="22">
        <v>0.76</v>
      </c>
      <c r="F129" s="37">
        <f t="shared" si="3"/>
        <v>5.3352000000000004</v>
      </c>
      <c r="G129" s="55">
        <f t="shared" si="2"/>
        <v>4.2681600000000008</v>
      </c>
      <c r="H129" s="17">
        <v>1</v>
      </c>
      <c r="I129" s="23" t="s">
        <v>141</v>
      </c>
      <c r="J129" s="61" t="s">
        <v>142</v>
      </c>
      <c r="K129" s="24" t="s">
        <v>24</v>
      </c>
    </row>
    <row r="130" spans="1:11" x14ac:dyDescent="0.25">
      <c r="A130" s="31">
        <v>10327</v>
      </c>
      <c r="B130" s="43"/>
      <c r="C130" s="21">
        <v>20</v>
      </c>
      <c r="D130" s="21">
        <v>1</v>
      </c>
      <c r="E130" s="22">
        <v>0.95</v>
      </c>
      <c r="F130" s="37">
        <f t="shared" si="3"/>
        <v>6.6690000000000005</v>
      </c>
      <c r="G130" s="55">
        <f t="shared" si="2"/>
        <v>5.3352000000000004</v>
      </c>
      <c r="H130" s="17">
        <v>1</v>
      </c>
      <c r="I130" s="23" t="s">
        <v>141</v>
      </c>
      <c r="J130" s="60" t="s">
        <v>143</v>
      </c>
      <c r="K130" s="24" t="s">
        <v>24</v>
      </c>
    </row>
    <row r="131" spans="1:11" x14ac:dyDescent="0.25">
      <c r="A131" s="12"/>
      <c r="B131" s="45"/>
      <c r="C131" s="3"/>
      <c r="D131" s="13"/>
      <c r="E131" s="19"/>
      <c r="F131" s="37">
        <f t="shared" si="3"/>
        <v>0</v>
      </c>
      <c r="G131" s="55">
        <f t="shared" si="2"/>
        <v>0</v>
      </c>
      <c r="H131" s="14"/>
      <c r="I131" s="13"/>
      <c r="J131" s="63" t="s">
        <v>214</v>
      </c>
      <c r="K131" s="15"/>
    </row>
    <row r="132" spans="1:11" x14ac:dyDescent="0.25">
      <c r="A132" s="38">
        <v>10332</v>
      </c>
      <c r="B132" s="43"/>
      <c r="C132" s="21">
        <v>15</v>
      </c>
      <c r="D132" s="21">
        <v>1</v>
      </c>
      <c r="E132" s="22">
        <v>2.0099999999999998</v>
      </c>
      <c r="F132" s="37">
        <f t="shared" si="3"/>
        <v>14.110199999999999</v>
      </c>
      <c r="G132" s="55">
        <f t="shared" ref="G132:G194" si="4">F132*0.8</f>
        <v>11.28816</v>
      </c>
      <c r="H132" s="17">
        <v>1</v>
      </c>
      <c r="I132" s="23" t="s">
        <v>108</v>
      </c>
      <c r="J132" s="61" t="s">
        <v>144</v>
      </c>
      <c r="K132" s="24" t="s">
        <v>24</v>
      </c>
    </row>
    <row r="133" spans="1:11" x14ac:dyDescent="0.25">
      <c r="A133" s="31">
        <v>10335</v>
      </c>
      <c r="B133" s="43"/>
      <c r="C133" s="21">
        <v>15</v>
      </c>
      <c r="D133" s="21">
        <v>1</v>
      </c>
      <c r="E133" s="22">
        <v>2.0099999999999998</v>
      </c>
      <c r="F133" s="37">
        <f t="shared" si="3"/>
        <v>14.110199999999999</v>
      </c>
      <c r="G133" s="55">
        <f t="shared" si="4"/>
        <v>11.28816</v>
      </c>
      <c r="H133" s="17">
        <v>1</v>
      </c>
      <c r="I133" s="23" t="s">
        <v>108</v>
      </c>
      <c r="J133" s="61" t="s">
        <v>145</v>
      </c>
      <c r="K133" s="24" t="s">
        <v>24</v>
      </c>
    </row>
    <row r="134" spans="1:11" x14ac:dyDescent="0.25">
      <c r="A134" s="31">
        <v>10336</v>
      </c>
      <c r="B134" s="43"/>
      <c r="C134" s="21">
        <v>15</v>
      </c>
      <c r="D134" s="21">
        <v>1</v>
      </c>
      <c r="E134" s="22">
        <v>2.0099999999999998</v>
      </c>
      <c r="F134" s="37">
        <f t="shared" si="3"/>
        <v>14.110199999999999</v>
      </c>
      <c r="G134" s="55">
        <f t="shared" si="4"/>
        <v>11.28816</v>
      </c>
      <c r="H134" s="17">
        <v>1</v>
      </c>
      <c r="I134" s="23" t="s">
        <v>108</v>
      </c>
      <c r="J134" s="60" t="s">
        <v>146</v>
      </c>
      <c r="K134" s="24" t="s">
        <v>24</v>
      </c>
    </row>
    <row r="135" spans="1:11" x14ac:dyDescent="0.25">
      <c r="A135" s="12"/>
      <c r="B135" s="45"/>
      <c r="C135" s="3"/>
      <c r="D135" s="13"/>
      <c r="E135" s="19"/>
      <c r="F135" s="37">
        <f t="shared" si="3"/>
        <v>0</v>
      </c>
      <c r="G135" s="55">
        <f t="shared" si="4"/>
        <v>0</v>
      </c>
      <c r="H135" s="14"/>
      <c r="I135" s="30"/>
      <c r="J135" s="59" t="s">
        <v>215</v>
      </c>
      <c r="K135" s="15"/>
    </row>
    <row r="136" spans="1:11" x14ac:dyDescent="0.25">
      <c r="A136" s="20">
        <v>10342</v>
      </c>
      <c r="B136" s="43"/>
      <c r="C136" s="21">
        <v>10</v>
      </c>
      <c r="D136" s="21">
        <v>1</v>
      </c>
      <c r="E136" s="22">
        <v>1.06</v>
      </c>
      <c r="F136" s="37">
        <f t="shared" si="3"/>
        <v>7.441200000000002</v>
      </c>
      <c r="G136" s="55">
        <f t="shared" si="4"/>
        <v>5.9529600000000018</v>
      </c>
      <c r="H136" s="17">
        <v>1</v>
      </c>
      <c r="I136" s="23"/>
      <c r="J136" s="61" t="s">
        <v>147</v>
      </c>
      <c r="K136" s="24" t="s">
        <v>24</v>
      </c>
    </row>
    <row r="137" spans="1:11" x14ac:dyDescent="0.25">
      <c r="A137" s="20">
        <v>10343</v>
      </c>
      <c r="B137" s="43"/>
      <c r="C137" s="21">
        <v>10</v>
      </c>
      <c r="D137" s="21">
        <v>1</v>
      </c>
      <c r="E137" s="22">
        <v>1.52</v>
      </c>
      <c r="F137" s="37">
        <f t="shared" ref="F137:F194" si="5">E137*2.7*2.6</f>
        <v>10.670400000000001</v>
      </c>
      <c r="G137" s="55">
        <f t="shared" si="4"/>
        <v>8.5363200000000017</v>
      </c>
      <c r="H137" s="17">
        <v>1</v>
      </c>
      <c r="I137" s="23"/>
      <c r="J137" s="61" t="s">
        <v>148</v>
      </c>
      <c r="K137" s="24" t="s">
        <v>24</v>
      </c>
    </row>
    <row r="138" spans="1:11" x14ac:dyDescent="0.25">
      <c r="A138" s="20">
        <v>10345</v>
      </c>
      <c r="B138" s="43"/>
      <c r="C138" s="21">
        <v>10</v>
      </c>
      <c r="D138" s="21">
        <v>1</v>
      </c>
      <c r="E138" s="22">
        <v>1.06</v>
      </c>
      <c r="F138" s="37">
        <f t="shared" si="5"/>
        <v>7.441200000000002</v>
      </c>
      <c r="G138" s="55">
        <f t="shared" si="4"/>
        <v>5.9529600000000018</v>
      </c>
      <c r="H138" s="17">
        <v>1</v>
      </c>
      <c r="I138" s="23"/>
      <c r="J138" s="61" t="s">
        <v>149</v>
      </c>
      <c r="K138" s="24" t="s">
        <v>24</v>
      </c>
    </row>
    <row r="139" spans="1:11" x14ac:dyDescent="0.25">
      <c r="A139" s="38">
        <v>10523</v>
      </c>
      <c r="B139" s="43"/>
      <c r="C139" s="21">
        <v>10</v>
      </c>
      <c r="D139" s="21">
        <v>1</v>
      </c>
      <c r="E139" s="22">
        <v>1.07</v>
      </c>
      <c r="F139" s="37">
        <f t="shared" si="5"/>
        <v>7.511400000000001</v>
      </c>
      <c r="G139" s="55">
        <f t="shared" si="4"/>
        <v>6.0091200000000011</v>
      </c>
      <c r="H139" s="17">
        <v>1</v>
      </c>
      <c r="I139" s="23"/>
      <c r="J139" s="60" t="s">
        <v>150</v>
      </c>
      <c r="K139" s="24" t="s">
        <v>24</v>
      </c>
    </row>
    <row r="140" spans="1:11" x14ac:dyDescent="0.25">
      <c r="A140" s="38">
        <v>10525</v>
      </c>
      <c r="B140" s="43"/>
      <c r="C140" s="21">
        <v>10</v>
      </c>
      <c r="D140" s="21">
        <v>1</v>
      </c>
      <c r="E140" s="22">
        <v>1.47</v>
      </c>
      <c r="F140" s="37">
        <f t="shared" si="5"/>
        <v>10.319400000000002</v>
      </c>
      <c r="G140" s="55">
        <f t="shared" si="4"/>
        <v>8.2555200000000024</v>
      </c>
      <c r="H140" s="17">
        <v>1</v>
      </c>
      <c r="I140" s="23"/>
      <c r="J140" s="60" t="s">
        <v>151</v>
      </c>
      <c r="K140" s="24" t="s">
        <v>24</v>
      </c>
    </row>
    <row r="141" spans="1:11" x14ac:dyDescent="0.25">
      <c r="A141" s="38">
        <v>10527</v>
      </c>
      <c r="B141" s="43"/>
      <c r="C141" s="21">
        <v>10</v>
      </c>
      <c r="D141" s="21">
        <v>1</v>
      </c>
      <c r="E141" s="22">
        <v>1.61</v>
      </c>
      <c r="F141" s="37">
        <f t="shared" si="5"/>
        <v>11.302200000000001</v>
      </c>
      <c r="G141" s="55">
        <f t="shared" si="4"/>
        <v>9.0417600000000018</v>
      </c>
      <c r="H141" s="17">
        <v>1</v>
      </c>
      <c r="I141" s="23"/>
      <c r="J141" s="60" t="s">
        <v>152</v>
      </c>
      <c r="K141" s="24" t="s">
        <v>24</v>
      </c>
    </row>
    <row r="142" spans="1:11" x14ac:dyDescent="0.25">
      <c r="A142" s="12"/>
      <c r="B142" s="44"/>
      <c r="C142" s="3"/>
      <c r="D142" s="13"/>
      <c r="E142" s="19"/>
      <c r="F142" s="37">
        <f t="shared" si="5"/>
        <v>0</v>
      </c>
      <c r="G142" s="55">
        <f t="shared" si="4"/>
        <v>0</v>
      </c>
      <c r="H142" s="14"/>
      <c r="I142" s="30"/>
      <c r="J142" s="59" t="s">
        <v>216</v>
      </c>
      <c r="K142" s="15"/>
    </row>
    <row r="143" spans="1:11" x14ac:dyDescent="0.25">
      <c r="A143" s="20">
        <v>10362</v>
      </c>
      <c r="B143" s="43"/>
      <c r="C143" s="21">
        <v>15</v>
      </c>
      <c r="D143" s="21">
        <v>1</v>
      </c>
      <c r="E143" s="22">
        <v>0.76</v>
      </c>
      <c r="F143" s="37">
        <f t="shared" si="5"/>
        <v>5.3352000000000004</v>
      </c>
      <c r="G143" s="55">
        <f t="shared" si="4"/>
        <v>4.2681600000000008</v>
      </c>
      <c r="H143" s="17">
        <v>1</v>
      </c>
      <c r="I143" s="23"/>
      <c r="J143" s="61" t="s">
        <v>153</v>
      </c>
      <c r="K143" s="24" t="s">
        <v>24</v>
      </c>
    </row>
    <row r="144" spans="1:11" x14ac:dyDescent="0.25">
      <c r="A144" s="20">
        <v>10363</v>
      </c>
      <c r="B144" s="43"/>
      <c r="C144" s="21">
        <v>15</v>
      </c>
      <c r="D144" s="21">
        <v>1</v>
      </c>
      <c r="E144" s="22">
        <v>1.0900000000000001</v>
      </c>
      <c r="F144" s="37">
        <f t="shared" si="5"/>
        <v>7.6518000000000015</v>
      </c>
      <c r="G144" s="55">
        <f t="shared" si="4"/>
        <v>6.1214400000000015</v>
      </c>
      <c r="H144" s="17">
        <v>1</v>
      </c>
      <c r="I144" s="23"/>
      <c r="J144" s="61" t="s">
        <v>154</v>
      </c>
      <c r="K144" s="24" t="s">
        <v>24</v>
      </c>
    </row>
    <row r="145" spans="1:11" x14ac:dyDescent="0.25">
      <c r="A145" s="38">
        <v>10364</v>
      </c>
      <c r="B145" s="43"/>
      <c r="C145" s="21">
        <v>15</v>
      </c>
      <c r="D145" s="21">
        <v>1</v>
      </c>
      <c r="E145" s="22">
        <v>0.82</v>
      </c>
      <c r="F145" s="37">
        <f t="shared" si="5"/>
        <v>5.7564000000000002</v>
      </c>
      <c r="G145" s="55">
        <f t="shared" si="4"/>
        <v>4.6051200000000003</v>
      </c>
      <c r="H145" s="17">
        <v>1</v>
      </c>
      <c r="I145" s="23"/>
      <c r="J145" s="61" t="s">
        <v>155</v>
      </c>
      <c r="K145" s="24" t="s">
        <v>24</v>
      </c>
    </row>
    <row r="146" spans="1:11" x14ac:dyDescent="0.25">
      <c r="A146" s="38">
        <v>10365</v>
      </c>
      <c r="B146" s="43"/>
      <c r="C146" s="21">
        <v>15</v>
      </c>
      <c r="D146" s="21">
        <v>1</v>
      </c>
      <c r="E146" s="22">
        <v>1.69</v>
      </c>
      <c r="F146" s="37">
        <f t="shared" si="5"/>
        <v>11.863799999999999</v>
      </c>
      <c r="G146" s="55">
        <f t="shared" si="4"/>
        <v>9.4910399999999999</v>
      </c>
      <c r="H146" s="17">
        <v>1</v>
      </c>
      <c r="I146" s="23"/>
      <c r="J146" s="61" t="s">
        <v>156</v>
      </c>
      <c r="K146" s="24" t="s">
        <v>24</v>
      </c>
    </row>
    <row r="147" spans="1:11" x14ac:dyDescent="0.25">
      <c r="A147" s="38">
        <v>10366</v>
      </c>
      <c r="B147" s="43"/>
      <c r="C147" s="21">
        <v>15</v>
      </c>
      <c r="D147" s="21">
        <v>1</v>
      </c>
      <c r="E147" s="22">
        <v>1.1599999999999999</v>
      </c>
      <c r="F147" s="37">
        <f t="shared" si="5"/>
        <v>8.1432000000000002</v>
      </c>
      <c r="G147" s="55">
        <f t="shared" si="4"/>
        <v>6.5145600000000004</v>
      </c>
      <c r="H147" s="17">
        <v>1</v>
      </c>
      <c r="I147" s="23"/>
      <c r="J147" s="61" t="s">
        <v>157</v>
      </c>
      <c r="K147" s="24" t="s">
        <v>24</v>
      </c>
    </row>
    <row r="148" spans="1:11" x14ac:dyDescent="0.25">
      <c r="A148" s="38">
        <v>10367</v>
      </c>
      <c r="B148" s="43"/>
      <c r="C148" s="21">
        <v>15</v>
      </c>
      <c r="D148" s="21">
        <v>1</v>
      </c>
      <c r="E148" s="22">
        <v>0.86</v>
      </c>
      <c r="F148" s="37">
        <f t="shared" si="5"/>
        <v>6.0372000000000003</v>
      </c>
      <c r="G148" s="55">
        <f t="shared" si="4"/>
        <v>4.8297600000000003</v>
      </c>
      <c r="H148" s="17">
        <v>1</v>
      </c>
      <c r="I148" s="23"/>
      <c r="J148" s="61" t="s">
        <v>158</v>
      </c>
      <c r="K148" s="24" t="s">
        <v>24</v>
      </c>
    </row>
    <row r="149" spans="1:11" x14ac:dyDescent="0.25">
      <c r="A149" s="31">
        <v>10369</v>
      </c>
      <c r="B149" s="43"/>
      <c r="C149" s="21">
        <v>15</v>
      </c>
      <c r="D149" s="21">
        <v>1</v>
      </c>
      <c r="E149" s="22">
        <v>1.25</v>
      </c>
      <c r="F149" s="37">
        <f t="shared" si="5"/>
        <v>8.7750000000000004</v>
      </c>
      <c r="G149" s="55">
        <f t="shared" si="4"/>
        <v>7.0200000000000005</v>
      </c>
      <c r="H149" s="17">
        <v>1</v>
      </c>
      <c r="I149" s="23"/>
      <c r="J149" s="61" t="s">
        <v>159</v>
      </c>
      <c r="K149" s="24" t="s">
        <v>24</v>
      </c>
    </row>
    <row r="150" spans="1:11" x14ac:dyDescent="0.25">
      <c r="A150" s="31">
        <v>10371</v>
      </c>
      <c r="B150" s="43"/>
      <c r="C150" s="21">
        <v>15</v>
      </c>
      <c r="D150" s="21">
        <v>1</v>
      </c>
      <c r="E150" s="22">
        <v>0.86</v>
      </c>
      <c r="F150" s="37">
        <f t="shared" si="5"/>
        <v>6.0372000000000003</v>
      </c>
      <c r="G150" s="55">
        <f t="shared" si="4"/>
        <v>4.8297600000000003</v>
      </c>
      <c r="H150" s="17">
        <v>1</v>
      </c>
      <c r="I150" s="23"/>
      <c r="J150" s="61" t="s">
        <v>160</v>
      </c>
      <c r="K150" s="24" t="s">
        <v>24</v>
      </c>
    </row>
    <row r="151" spans="1:11" x14ac:dyDescent="0.25">
      <c r="A151" s="32">
        <v>10373</v>
      </c>
      <c r="B151" s="43"/>
      <c r="C151" s="21">
        <v>15</v>
      </c>
      <c r="D151" s="21">
        <v>1</v>
      </c>
      <c r="E151" s="22">
        <v>1.25</v>
      </c>
      <c r="F151" s="37">
        <f t="shared" si="5"/>
        <v>8.7750000000000004</v>
      </c>
      <c r="G151" s="55">
        <f t="shared" si="4"/>
        <v>7.0200000000000005</v>
      </c>
      <c r="H151" s="17">
        <v>1</v>
      </c>
      <c r="I151" s="25"/>
      <c r="J151" s="65" t="s">
        <v>161</v>
      </c>
      <c r="K151" s="24" t="s">
        <v>24</v>
      </c>
    </row>
    <row r="152" spans="1:11" x14ac:dyDescent="0.25">
      <c r="A152" s="12"/>
      <c r="B152" s="45"/>
      <c r="C152" s="3"/>
      <c r="D152" s="13"/>
      <c r="E152" s="19"/>
      <c r="F152" s="37">
        <f t="shared" si="5"/>
        <v>0</v>
      </c>
      <c r="G152" s="55">
        <f t="shared" si="4"/>
        <v>0</v>
      </c>
      <c r="H152" s="14"/>
      <c r="I152" s="13"/>
      <c r="J152" s="63" t="s">
        <v>202</v>
      </c>
      <c r="K152" s="15"/>
    </row>
    <row r="153" spans="1:11" x14ac:dyDescent="0.25">
      <c r="A153" s="20">
        <v>10401</v>
      </c>
      <c r="B153" s="43"/>
      <c r="C153" s="21">
        <v>10</v>
      </c>
      <c r="D153" s="21">
        <v>1</v>
      </c>
      <c r="E153" s="22">
        <v>1.46</v>
      </c>
      <c r="F153" s="37">
        <f t="shared" si="5"/>
        <v>10.2492</v>
      </c>
      <c r="G153" s="55">
        <f t="shared" si="4"/>
        <v>8.1993600000000004</v>
      </c>
      <c r="H153" s="17">
        <v>1</v>
      </c>
      <c r="I153" s="23"/>
      <c r="J153" s="61" t="s">
        <v>162</v>
      </c>
      <c r="K153" s="24" t="s">
        <v>23</v>
      </c>
    </row>
    <row r="154" spans="1:11" x14ac:dyDescent="0.25">
      <c r="A154" s="20">
        <v>10402</v>
      </c>
      <c r="B154" s="43"/>
      <c r="C154" s="21">
        <v>10</v>
      </c>
      <c r="D154" s="21">
        <v>1</v>
      </c>
      <c r="E154" s="22">
        <v>2.4900000000000002</v>
      </c>
      <c r="F154" s="37">
        <f t="shared" si="5"/>
        <v>17.479800000000001</v>
      </c>
      <c r="G154" s="55">
        <f t="shared" si="4"/>
        <v>13.983840000000001</v>
      </c>
      <c r="H154" s="17">
        <v>1</v>
      </c>
      <c r="I154" s="23"/>
      <c r="J154" s="61" t="s">
        <v>163</v>
      </c>
      <c r="K154" s="24" t="s">
        <v>23</v>
      </c>
    </row>
    <row r="155" spans="1:11" x14ac:dyDescent="0.25">
      <c r="A155" s="38">
        <v>10403</v>
      </c>
      <c r="B155" s="43"/>
      <c r="C155" s="21">
        <v>10</v>
      </c>
      <c r="D155" s="21">
        <v>1</v>
      </c>
      <c r="E155" s="22">
        <v>1.39</v>
      </c>
      <c r="F155" s="37">
        <f t="shared" si="5"/>
        <v>9.7578000000000014</v>
      </c>
      <c r="G155" s="55">
        <f t="shared" si="4"/>
        <v>7.8062400000000016</v>
      </c>
      <c r="H155" s="17">
        <v>1</v>
      </c>
      <c r="I155" s="23"/>
      <c r="J155" s="61" t="s">
        <v>164</v>
      </c>
      <c r="K155" s="24" t="s">
        <v>23</v>
      </c>
    </row>
    <row r="156" spans="1:11" x14ac:dyDescent="0.25">
      <c r="A156" s="38">
        <v>10404</v>
      </c>
      <c r="B156" s="43"/>
      <c r="C156" s="21">
        <v>10</v>
      </c>
      <c r="D156" s="21">
        <v>1</v>
      </c>
      <c r="E156" s="22">
        <v>1.79</v>
      </c>
      <c r="F156" s="37">
        <f t="shared" si="5"/>
        <v>12.565800000000001</v>
      </c>
      <c r="G156" s="55">
        <f t="shared" si="4"/>
        <v>10.052640000000002</v>
      </c>
      <c r="H156" s="17">
        <v>1</v>
      </c>
      <c r="I156" s="23"/>
      <c r="J156" s="61" t="s">
        <v>165</v>
      </c>
      <c r="K156" s="24" t="s">
        <v>23</v>
      </c>
    </row>
    <row r="157" spans="1:11" x14ac:dyDescent="0.25">
      <c r="A157" s="38">
        <v>10405</v>
      </c>
      <c r="B157" s="43"/>
      <c r="C157" s="21">
        <v>10</v>
      </c>
      <c r="D157" s="21">
        <v>1</v>
      </c>
      <c r="E157" s="22">
        <v>1.79</v>
      </c>
      <c r="F157" s="37">
        <f t="shared" si="5"/>
        <v>12.565800000000001</v>
      </c>
      <c r="G157" s="55">
        <f t="shared" si="4"/>
        <v>10.052640000000002</v>
      </c>
      <c r="H157" s="17">
        <v>1</v>
      </c>
      <c r="I157" s="23"/>
      <c r="J157" s="61" t="s">
        <v>166</v>
      </c>
      <c r="K157" s="24" t="s">
        <v>23</v>
      </c>
    </row>
    <row r="158" spans="1:11" x14ac:dyDescent="0.25">
      <c r="A158" s="20">
        <v>10406</v>
      </c>
      <c r="B158" s="43"/>
      <c r="C158" s="21">
        <v>10</v>
      </c>
      <c r="D158" s="21">
        <v>1</v>
      </c>
      <c r="E158" s="22">
        <v>1.32</v>
      </c>
      <c r="F158" s="37">
        <f t="shared" si="5"/>
        <v>9.2664000000000009</v>
      </c>
      <c r="G158" s="55">
        <f t="shared" si="4"/>
        <v>7.413120000000001</v>
      </c>
      <c r="H158" s="17">
        <v>1</v>
      </c>
      <c r="I158" s="23"/>
      <c r="J158" s="61" t="s">
        <v>167</v>
      </c>
      <c r="K158" s="24" t="s">
        <v>23</v>
      </c>
    </row>
    <row r="159" spans="1:11" x14ac:dyDescent="0.25">
      <c r="A159" s="31">
        <v>10407</v>
      </c>
      <c r="B159" s="43"/>
      <c r="C159" s="21">
        <v>10</v>
      </c>
      <c r="D159" s="21">
        <v>1</v>
      </c>
      <c r="E159" s="22">
        <v>3.19</v>
      </c>
      <c r="F159" s="37">
        <f t="shared" si="5"/>
        <v>22.393799999999999</v>
      </c>
      <c r="G159" s="55">
        <f t="shared" si="4"/>
        <v>17.915040000000001</v>
      </c>
      <c r="H159" s="17">
        <v>1</v>
      </c>
      <c r="I159" s="23"/>
      <c r="J159" s="61" t="s">
        <v>168</v>
      </c>
      <c r="K159" s="24" t="s">
        <v>23</v>
      </c>
    </row>
    <row r="160" spans="1:11" x14ac:dyDescent="0.25">
      <c r="A160" s="31">
        <v>10408</v>
      </c>
      <c r="B160" s="43"/>
      <c r="C160" s="21">
        <v>10</v>
      </c>
      <c r="D160" s="21">
        <v>1</v>
      </c>
      <c r="E160" s="22">
        <v>1.79</v>
      </c>
      <c r="F160" s="37">
        <f t="shared" si="5"/>
        <v>12.565800000000001</v>
      </c>
      <c r="G160" s="55">
        <f t="shared" si="4"/>
        <v>10.052640000000002</v>
      </c>
      <c r="H160" s="17">
        <v>1</v>
      </c>
      <c r="I160" s="23"/>
      <c r="J160" s="61" t="s">
        <v>169</v>
      </c>
      <c r="K160" s="24" t="s">
        <v>23</v>
      </c>
    </row>
    <row r="161" spans="1:11" x14ac:dyDescent="0.25">
      <c r="A161" s="31">
        <v>10411</v>
      </c>
      <c r="B161" s="43"/>
      <c r="C161" s="21">
        <v>10</v>
      </c>
      <c r="D161" s="21">
        <v>1</v>
      </c>
      <c r="E161" s="22">
        <v>1.65</v>
      </c>
      <c r="F161" s="37">
        <f t="shared" si="5"/>
        <v>11.583</v>
      </c>
      <c r="G161" s="55">
        <f t="shared" si="4"/>
        <v>9.2664000000000009</v>
      </c>
      <c r="H161" s="17">
        <v>1</v>
      </c>
      <c r="I161" s="23"/>
      <c r="J161" s="60" t="s">
        <v>170</v>
      </c>
      <c r="K161" s="24" t="s">
        <v>23</v>
      </c>
    </row>
    <row r="162" spans="1:11" x14ac:dyDescent="0.25">
      <c r="A162" s="12"/>
      <c r="B162" s="45"/>
      <c r="C162" s="3"/>
      <c r="D162" s="13"/>
      <c r="E162" s="19"/>
      <c r="F162" s="37">
        <f t="shared" si="5"/>
        <v>0</v>
      </c>
      <c r="G162" s="55">
        <f t="shared" si="4"/>
        <v>0</v>
      </c>
      <c r="H162" s="14"/>
      <c r="I162" s="30"/>
      <c r="J162" s="59" t="s">
        <v>203</v>
      </c>
      <c r="K162" s="15"/>
    </row>
    <row r="163" spans="1:11" x14ac:dyDescent="0.25">
      <c r="A163" s="38">
        <v>10421</v>
      </c>
      <c r="B163" s="43"/>
      <c r="C163" s="21">
        <v>20</v>
      </c>
      <c r="D163" s="21">
        <v>1</v>
      </c>
      <c r="E163" s="22">
        <v>0.61</v>
      </c>
      <c r="F163" s="37">
        <f t="shared" si="5"/>
        <v>4.2822000000000005</v>
      </c>
      <c r="G163" s="55">
        <f t="shared" si="4"/>
        <v>3.4257600000000004</v>
      </c>
      <c r="H163" s="17">
        <v>1</v>
      </c>
      <c r="I163" s="23"/>
      <c r="J163" s="61" t="s">
        <v>171</v>
      </c>
      <c r="K163" s="24" t="s">
        <v>24</v>
      </c>
    </row>
    <row r="164" spans="1:11" x14ac:dyDescent="0.25">
      <c r="A164" s="38">
        <v>10423</v>
      </c>
      <c r="B164" s="43"/>
      <c r="C164" s="21">
        <v>20</v>
      </c>
      <c r="D164" s="21">
        <v>1</v>
      </c>
      <c r="E164" s="22">
        <v>0.61</v>
      </c>
      <c r="F164" s="37">
        <f t="shared" si="5"/>
        <v>4.2822000000000005</v>
      </c>
      <c r="G164" s="55">
        <f t="shared" si="4"/>
        <v>3.4257600000000004</v>
      </c>
      <c r="H164" s="17">
        <v>1</v>
      </c>
      <c r="I164" s="23"/>
      <c r="J164" s="61" t="s">
        <v>16</v>
      </c>
      <c r="K164" s="24" t="s">
        <v>24</v>
      </c>
    </row>
    <row r="165" spans="1:11" x14ac:dyDescent="0.25">
      <c r="A165" s="31">
        <v>10425</v>
      </c>
      <c r="B165" s="43"/>
      <c r="C165" s="21">
        <v>20</v>
      </c>
      <c r="D165" s="21">
        <v>1</v>
      </c>
      <c r="E165" s="22">
        <v>0.61</v>
      </c>
      <c r="F165" s="37">
        <f t="shared" si="5"/>
        <v>4.2822000000000005</v>
      </c>
      <c r="G165" s="55">
        <f t="shared" si="4"/>
        <v>3.4257600000000004</v>
      </c>
      <c r="H165" s="17">
        <v>1</v>
      </c>
      <c r="I165" s="23"/>
      <c r="J165" s="61" t="s">
        <v>172</v>
      </c>
      <c r="K165" s="24" t="s">
        <v>24</v>
      </c>
    </row>
    <row r="166" spans="1:11" x14ac:dyDescent="0.25">
      <c r="A166" s="31">
        <v>10426</v>
      </c>
      <c r="B166" s="43"/>
      <c r="C166" s="21">
        <v>20</v>
      </c>
      <c r="D166" s="21">
        <v>1</v>
      </c>
      <c r="E166" s="22">
        <v>0.95</v>
      </c>
      <c r="F166" s="37">
        <f t="shared" si="5"/>
        <v>6.6690000000000005</v>
      </c>
      <c r="G166" s="55">
        <f t="shared" si="4"/>
        <v>5.3352000000000004</v>
      </c>
      <c r="H166" s="17">
        <v>1</v>
      </c>
      <c r="I166" s="23"/>
      <c r="J166" s="61" t="s">
        <v>174</v>
      </c>
      <c r="K166" s="24" t="s">
        <v>24</v>
      </c>
    </row>
    <row r="167" spans="1:11" x14ac:dyDescent="0.25">
      <c r="A167" s="38">
        <v>10432</v>
      </c>
      <c r="B167" s="43"/>
      <c r="C167" s="21">
        <v>20</v>
      </c>
      <c r="D167" s="21">
        <v>1</v>
      </c>
      <c r="E167" s="22">
        <v>0.61</v>
      </c>
      <c r="F167" s="37">
        <f t="shared" si="5"/>
        <v>4.2822000000000005</v>
      </c>
      <c r="G167" s="55">
        <f t="shared" si="4"/>
        <v>3.4257600000000004</v>
      </c>
      <c r="H167" s="17">
        <v>1</v>
      </c>
      <c r="I167" s="23"/>
      <c r="J167" s="61" t="s">
        <v>17</v>
      </c>
      <c r="K167" s="24" t="s">
        <v>24</v>
      </c>
    </row>
    <row r="168" spans="1:11" x14ac:dyDescent="0.25">
      <c r="A168" s="31">
        <v>10433</v>
      </c>
      <c r="B168" s="43"/>
      <c r="C168" s="21">
        <v>20</v>
      </c>
      <c r="D168" s="21">
        <v>1</v>
      </c>
      <c r="E168" s="22">
        <v>0.61</v>
      </c>
      <c r="F168" s="37">
        <f t="shared" si="5"/>
        <v>4.2822000000000005</v>
      </c>
      <c r="G168" s="55">
        <f t="shared" si="4"/>
        <v>3.4257600000000004</v>
      </c>
      <c r="H168" s="17">
        <v>1</v>
      </c>
      <c r="I168" s="23"/>
      <c r="J168" s="60" t="s">
        <v>173</v>
      </c>
      <c r="K168" s="24" t="s">
        <v>24</v>
      </c>
    </row>
    <row r="169" spans="1:11" x14ac:dyDescent="0.25">
      <c r="A169" s="32">
        <v>10435</v>
      </c>
      <c r="B169" s="43"/>
      <c r="C169" s="21">
        <v>20</v>
      </c>
      <c r="D169" s="21">
        <v>1</v>
      </c>
      <c r="E169" s="22">
        <v>0.9</v>
      </c>
      <c r="F169" s="37">
        <f t="shared" si="5"/>
        <v>6.3180000000000005</v>
      </c>
      <c r="G169" s="55">
        <f t="shared" si="4"/>
        <v>5.0544000000000011</v>
      </c>
      <c r="H169" s="17">
        <v>1</v>
      </c>
      <c r="I169" s="26" t="s">
        <v>175</v>
      </c>
      <c r="J169" s="64" t="s">
        <v>176</v>
      </c>
      <c r="K169" s="24" t="s">
        <v>24</v>
      </c>
    </row>
    <row r="170" spans="1:11" x14ac:dyDescent="0.25">
      <c r="A170" s="32">
        <v>10436</v>
      </c>
      <c r="B170" s="43"/>
      <c r="C170" s="21">
        <v>20</v>
      </c>
      <c r="D170" s="21">
        <v>1</v>
      </c>
      <c r="E170" s="22">
        <v>1.1000000000000001</v>
      </c>
      <c r="F170" s="37">
        <f t="shared" si="5"/>
        <v>7.7220000000000022</v>
      </c>
      <c r="G170" s="55">
        <f t="shared" si="4"/>
        <v>6.1776000000000018</v>
      </c>
      <c r="H170" s="17">
        <v>1</v>
      </c>
      <c r="I170" s="26" t="s">
        <v>175</v>
      </c>
      <c r="J170" s="64" t="s">
        <v>14</v>
      </c>
      <c r="K170" s="24" t="s">
        <v>24</v>
      </c>
    </row>
    <row r="171" spans="1:11" x14ac:dyDescent="0.25">
      <c r="A171" s="12"/>
      <c r="B171" s="44"/>
      <c r="C171" s="3"/>
      <c r="D171" s="13"/>
      <c r="E171" s="19"/>
      <c r="F171" s="37">
        <f t="shared" si="5"/>
        <v>0</v>
      </c>
      <c r="G171" s="55">
        <f t="shared" si="4"/>
        <v>0</v>
      </c>
      <c r="H171" s="14"/>
      <c r="I171" s="30"/>
      <c r="J171" s="59" t="s">
        <v>217</v>
      </c>
      <c r="K171" s="15"/>
    </row>
    <row r="172" spans="1:11" x14ac:dyDescent="0.25">
      <c r="A172" s="38">
        <v>10454</v>
      </c>
      <c r="B172" s="43"/>
      <c r="C172" s="21">
        <v>15</v>
      </c>
      <c r="D172" s="21">
        <v>1</v>
      </c>
      <c r="E172" s="22">
        <v>1.02</v>
      </c>
      <c r="F172" s="37">
        <f t="shared" si="5"/>
        <v>7.160400000000001</v>
      </c>
      <c r="G172" s="55">
        <f t="shared" si="4"/>
        <v>5.728320000000001</v>
      </c>
      <c r="H172" s="17">
        <v>1</v>
      </c>
      <c r="I172" s="23"/>
      <c r="J172" s="61" t="s">
        <v>182</v>
      </c>
      <c r="K172" s="24" t="s">
        <v>24</v>
      </c>
    </row>
    <row r="173" spans="1:11" x14ac:dyDescent="0.25">
      <c r="A173" s="38">
        <v>10455</v>
      </c>
      <c r="B173" s="43"/>
      <c r="C173" s="21">
        <v>15</v>
      </c>
      <c r="D173" s="21">
        <v>1</v>
      </c>
      <c r="E173" s="22">
        <v>1.02</v>
      </c>
      <c r="F173" s="37">
        <f t="shared" si="5"/>
        <v>7.160400000000001</v>
      </c>
      <c r="G173" s="55">
        <f t="shared" si="4"/>
        <v>5.728320000000001</v>
      </c>
      <c r="H173" s="17">
        <v>1</v>
      </c>
      <c r="I173" s="23"/>
      <c r="J173" s="61" t="s">
        <v>183</v>
      </c>
      <c r="K173" s="24" t="s">
        <v>24</v>
      </c>
    </row>
    <row r="174" spans="1:11" x14ac:dyDescent="0.25">
      <c r="A174" s="38">
        <v>10457</v>
      </c>
      <c r="B174" s="43"/>
      <c r="C174" s="21">
        <v>20</v>
      </c>
      <c r="D174" s="21">
        <v>3</v>
      </c>
      <c r="E174" s="22">
        <v>0.78</v>
      </c>
      <c r="F174" s="37">
        <f t="shared" si="5"/>
        <v>5.4756000000000009</v>
      </c>
      <c r="G174" s="55">
        <f t="shared" si="4"/>
        <v>4.3804800000000013</v>
      </c>
      <c r="H174" s="17">
        <v>1</v>
      </c>
      <c r="I174" s="23"/>
      <c r="J174" s="61" t="s">
        <v>189</v>
      </c>
      <c r="K174" s="24" t="s">
        <v>24</v>
      </c>
    </row>
    <row r="175" spans="1:11" x14ac:dyDescent="0.25">
      <c r="A175" s="38">
        <v>10458</v>
      </c>
      <c r="B175" s="43"/>
      <c r="C175" s="21">
        <v>20</v>
      </c>
      <c r="D175" s="21">
        <v>3</v>
      </c>
      <c r="E175" s="22">
        <v>0.77</v>
      </c>
      <c r="F175" s="37">
        <f t="shared" si="5"/>
        <v>5.4054000000000011</v>
      </c>
      <c r="G175" s="55">
        <f t="shared" si="4"/>
        <v>4.3243200000000011</v>
      </c>
      <c r="H175" s="17">
        <v>1</v>
      </c>
      <c r="I175" s="23"/>
      <c r="J175" s="61" t="s">
        <v>190</v>
      </c>
      <c r="K175" s="24" t="s">
        <v>24</v>
      </c>
    </row>
    <row r="176" spans="1:11" x14ac:dyDescent="0.25">
      <c r="A176" s="38">
        <v>10470</v>
      </c>
      <c r="B176" s="43"/>
      <c r="C176" s="21">
        <v>15</v>
      </c>
      <c r="D176" s="21">
        <v>1</v>
      </c>
      <c r="E176" s="22">
        <v>0.88</v>
      </c>
      <c r="F176" s="37">
        <v>7.05</v>
      </c>
      <c r="G176" s="55">
        <f t="shared" si="4"/>
        <v>5.6400000000000006</v>
      </c>
      <c r="H176" s="17">
        <v>1</v>
      </c>
      <c r="I176" s="23"/>
      <c r="J176" s="61" t="s">
        <v>193</v>
      </c>
      <c r="K176" s="24" t="s">
        <v>24</v>
      </c>
    </row>
    <row r="177" spans="1:11" x14ac:dyDescent="0.25">
      <c r="A177" s="31">
        <v>10551</v>
      </c>
      <c r="B177" s="43"/>
      <c r="C177" s="21">
        <v>15</v>
      </c>
      <c r="D177" s="21">
        <v>1</v>
      </c>
      <c r="E177" s="22">
        <v>0.82</v>
      </c>
      <c r="F177" s="37">
        <f t="shared" si="5"/>
        <v>5.7564000000000002</v>
      </c>
      <c r="G177" s="55">
        <f t="shared" si="4"/>
        <v>4.6051200000000003</v>
      </c>
      <c r="H177" s="17">
        <v>1</v>
      </c>
      <c r="I177" s="23"/>
      <c r="J177" s="61" t="s">
        <v>180</v>
      </c>
      <c r="K177" s="24" t="s">
        <v>24</v>
      </c>
    </row>
    <row r="178" spans="1:11" x14ac:dyDescent="0.25">
      <c r="A178" s="31">
        <v>10585</v>
      </c>
      <c r="B178" s="43"/>
      <c r="C178" s="21">
        <v>15</v>
      </c>
      <c r="D178" s="21">
        <v>1</v>
      </c>
      <c r="E178" s="22">
        <v>1.02</v>
      </c>
      <c r="F178" s="37">
        <f t="shared" si="5"/>
        <v>7.160400000000001</v>
      </c>
      <c r="G178" s="55">
        <f t="shared" si="4"/>
        <v>5.728320000000001</v>
      </c>
      <c r="H178" s="17">
        <v>1</v>
      </c>
      <c r="I178" s="23"/>
      <c r="J178" s="61" t="s">
        <v>184</v>
      </c>
      <c r="K178" s="24" t="s">
        <v>24</v>
      </c>
    </row>
    <row r="179" spans="1:11" x14ac:dyDescent="0.25">
      <c r="A179" s="31">
        <v>10587</v>
      </c>
      <c r="B179" s="43"/>
      <c r="C179" s="21">
        <v>15</v>
      </c>
      <c r="D179" s="21">
        <v>1</v>
      </c>
      <c r="E179" s="22">
        <v>1.02</v>
      </c>
      <c r="F179" s="37">
        <f t="shared" si="5"/>
        <v>7.160400000000001</v>
      </c>
      <c r="G179" s="55">
        <f t="shared" si="4"/>
        <v>5.728320000000001</v>
      </c>
      <c r="H179" s="17">
        <v>1</v>
      </c>
      <c r="I179" s="23"/>
      <c r="J179" s="60" t="s">
        <v>185</v>
      </c>
      <c r="K179" s="24" t="s">
        <v>24</v>
      </c>
    </row>
    <row r="180" spans="1:11" x14ac:dyDescent="0.25">
      <c r="A180" s="31">
        <v>10811</v>
      </c>
      <c r="B180" s="43"/>
      <c r="C180" s="21">
        <v>10</v>
      </c>
      <c r="D180" s="21">
        <v>3</v>
      </c>
      <c r="E180" s="22">
        <v>1.01</v>
      </c>
      <c r="F180" s="37">
        <f t="shared" si="5"/>
        <v>7.0902000000000012</v>
      </c>
      <c r="G180" s="55">
        <f t="shared" si="4"/>
        <v>5.6721600000000016</v>
      </c>
      <c r="H180" s="17">
        <v>1</v>
      </c>
      <c r="I180" s="23"/>
      <c r="J180" s="61" t="s">
        <v>218</v>
      </c>
      <c r="K180" s="24" t="s">
        <v>24</v>
      </c>
    </row>
    <row r="181" spans="1:11" x14ac:dyDescent="0.25">
      <c r="A181" s="31">
        <v>10813</v>
      </c>
      <c r="B181" s="43"/>
      <c r="C181" s="21">
        <v>10</v>
      </c>
      <c r="D181" s="21">
        <v>3</v>
      </c>
      <c r="E181" s="22">
        <v>1.1299999999999999</v>
      </c>
      <c r="F181" s="37">
        <f t="shared" si="5"/>
        <v>7.9325999999999999</v>
      </c>
      <c r="G181" s="55">
        <f t="shared" si="4"/>
        <v>6.3460800000000006</v>
      </c>
      <c r="H181" s="17">
        <v>1</v>
      </c>
      <c r="I181" s="23"/>
      <c r="J181" s="61" t="s">
        <v>219</v>
      </c>
      <c r="K181" s="24" t="s">
        <v>24</v>
      </c>
    </row>
    <row r="182" spans="1:11" x14ac:dyDescent="0.25">
      <c r="A182" s="31">
        <v>10814</v>
      </c>
      <c r="B182" s="43"/>
      <c r="C182" s="21">
        <v>10</v>
      </c>
      <c r="D182" s="21">
        <v>2</v>
      </c>
      <c r="E182" s="22">
        <v>1.27</v>
      </c>
      <c r="F182" s="37">
        <f t="shared" si="5"/>
        <v>8.9154000000000018</v>
      </c>
      <c r="G182" s="55">
        <f t="shared" si="4"/>
        <v>7.1323200000000018</v>
      </c>
      <c r="H182" s="17">
        <v>1</v>
      </c>
      <c r="I182" s="23"/>
      <c r="J182" s="61" t="s">
        <v>220</v>
      </c>
      <c r="K182" s="24" t="s">
        <v>24</v>
      </c>
    </row>
    <row r="183" spans="1:11" x14ac:dyDescent="0.25">
      <c r="A183" s="36">
        <v>10815</v>
      </c>
      <c r="B183" s="43"/>
      <c r="C183" s="21">
        <v>10</v>
      </c>
      <c r="D183" s="21">
        <v>2</v>
      </c>
      <c r="E183" s="22">
        <v>1.1399999999999999</v>
      </c>
      <c r="F183" s="37">
        <f t="shared" si="5"/>
        <v>8.0028000000000006</v>
      </c>
      <c r="G183" s="55">
        <f t="shared" si="4"/>
        <v>6.4022400000000008</v>
      </c>
      <c r="H183" s="17">
        <v>1</v>
      </c>
      <c r="I183" s="23"/>
      <c r="J183" s="67" t="s">
        <v>221</v>
      </c>
      <c r="K183" s="24" t="s">
        <v>24</v>
      </c>
    </row>
    <row r="184" spans="1:11" x14ac:dyDescent="0.25">
      <c r="A184" s="38">
        <v>11105</v>
      </c>
      <c r="B184" s="43"/>
      <c r="C184" s="21">
        <v>15</v>
      </c>
      <c r="D184" s="21">
        <v>1</v>
      </c>
      <c r="E184" s="22">
        <v>1.04</v>
      </c>
      <c r="F184" s="37">
        <f t="shared" si="5"/>
        <v>7.3008000000000006</v>
      </c>
      <c r="G184" s="55">
        <f t="shared" si="4"/>
        <v>5.8406400000000005</v>
      </c>
      <c r="H184" s="17">
        <v>1</v>
      </c>
      <c r="I184" s="23"/>
      <c r="J184" s="60" t="s">
        <v>177</v>
      </c>
      <c r="K184" s="24" t="s">
        <v>24</v>
      </c>
    </row>
    <row r="185" spans="1:11" x14ac:dyDescent="0.25">
      <c r="A185" s="38">
        <v>11106</v>
      </c>
      <c r="B185" s="43"/>
      <c r="C185" s="21">
        <v>15</v>
      </c>
      <c r="D185" s="21">
        <v>1</v>
      </c>
      <c r="E185" s="22">
        <v>1.06</v>
      </c>
      <c r="F185" s="37">
        <f t="shared" si="5"/>
        <v>7.441200000000002</v>
      </c>
      <c r="G185" s="55">
        <f t="shared" si="4"/>
        <v>5.9529600000000018</v>
      </c>
      <c r="H185" s="17">
        <v>1</v>
      </c>
      <c r="I185" s="23"/>
      <c r="J185" s="60" t="s">
        <v>178</v>
      </c>
      <c r="K185" s="24" t="s">
        <v>24</v>
      </c>
    </row>
    <row r="186" spans="1:11" x14ac:dyDescent="0.25">
      <c r="A186" s="38">
        <v>11107</v>
      </c>
      <c r="B186" s="43"/>
      <c r="C186" s="21">
        <v>15</v>
      </c>
      <c r="D186" s="21">
        <v>1</v>
      </c>
      <c r="E186" s="22">
        <v>1.06</v>
      </c>
      <c r="F186" s="37">
        <f t="shared" si="5"/>
        <v>7.441200000000002</v>
      </c>
      <c r="G186" s="55">
        <f t="shared" si="4"/>
        <v>5.9529600000000018</v>
      </c>
      <c r="H186" s="17">
        <v>1</v>
      </c>
      <c r="I186" s="23"/>
      <c r="J186" s="60" t="s">
        <v>179</v>
      </c>
      <c r="K186" s="24" t="s">
        <v>24</v>
      </c>
    </row>
    <row r="187" spans="1:11" x14ac:dyDescent="0.25">
      <c r="A187" s="31">
        <v>11133</v>
      </c>
      <c r="B187" s="43"/>
      <c r="C187" s="21">
        <v>15</v>
      </c>
      <c r="D187" s="21">
        <v>1</v>
      </c>
      <c r="E187" s="22">
        <v>1.36</v>
      </c>
      <c r="F187" s="37">
        <f t="shared" si="5"/>
        <v>9.5472000000000019</v>
      </c>
      <c r="G187" s="55">
        <f t="shared" si="4"/>
        <v>7.6377600000000019</v>
      </c>
      <c r="H187" s="17">
        <v>1</v>
      </c>
      <c r="I187" s="23"/>
      <c r="J187" s="60" t="s">
        <v>181</v>
      </c>
      <c r="K187" s="24" t="s">
        <v>23</v>
      </c>
    </row>
    <row r="188" spans="1:11" x14ac:dyDescent="0.25">
      <c r="A188" s="31">
        <v>11141</v>
      </c>
      <c r="B188" s="43"/>
      <c r="C188" s="21">
        <v>15</v>
      </c>
      <c r="D188" s="21">
        <v>1</v>
      </c>
      <c r="E188" s="22">
        <v>0.96</v>
      </c>
      <c r="F188" s="37">
        <f t="shared" si="5"/>
        <v>6.7392000000000003</v>
      </c>
      <c r="G188" s="55">
        <f t="shared" si="4"/>
        <v>5.3913600000000006</v>
      </c>
      <c r="H188" s="17">
        <v>1</v>
      </c>
      <c r="I188" s="23"/>
      <c r="J188" s="60" t="s">
        <v>186</v>
      </c>
      <c r="K188" s="24" t="s">
        <v>24</v>
      </c>
    </row>
    <row r="189" spans="1:11" x14ac:dyDescent="0.25">
      <c r="A189" s="31">
        <v>11142</v>
      </c>
      <c r="B189" s="43"/>
      <c r="C189" s="21">
        <v>15</v>
      </c>
      <c r="D189" s="21">
        <v>1</v>
      </c>
      <c r="E189" s="22">
        <v>0.96</v>
      </c>
      <c r="F189" s="37">
        <f t="shared" si="5"/>
        <v>6.7392000000000003</v>
      </c>
      <c r="G189" s="55">
        <f t="shared" si="4"/>
        <v>5.3913600000000006</v>
      </c>
      <c r="H189" s="17">
        <v>1</v>
      </c>
      <c r="I189" s="23"/>
      <c r="J189" s="60" t="s">
        <v>187</v>
      </c>
      <c r="K189" s="24" t="s">
        <v>24</v>
      </c>
    </row>
    <row r="190" spans="1:11" x14ac:dyDescent="0.25">
      <c r="A190" s="38">
        <v>11143</v>
      </c>
      <c r="B190" s="43"/>
      <c r="C190" s="21">
        <v>15</v>
      </c>
      <c r="D190" s="21">
        <v>1</v>
      </c>
      <c r="E190" s="22">
        <v>0.96</v>
      </c>
      <c r="F190" s="37">
        <f t="shared" si="5"/>
        <v>6.7392000000000003</v>
      </c>
      <c r="G190" s="55">
        <f t="shared" si="4"/>
        <v>5.3913600000000006</v>
      </c>
      <c r="H190" s="17">
        <v>1</v>
      </c>
      <c r="I190" s="23"/>
      <c r="J190" s="60" t="s">
        <v>188</v>
      </c>
      <c r="K190" s="24" t="s">
        <v>24</v>
      </c>
    </row>
    <row r="191" spans="1:11" x14ac:dyDescent="0.25">
      <c r="A191" s="38">
        <v>11151</v>
      </c>
      <c r="B191" s="43"/>
      <c r="C191" s="21">
        <v>15</v>
      </c>
      <c r="D191" s="21">
        <v>1</v>
      </c>
      <c r="E191" s="22">
        <v>0.97</v>
      </c>
      <c r="F191" s="37">
        <f t="shared" si="5"/>
        <v>6.809400000000001</v>
      </c>
      <c r="G191" s="55">
        <f t="shared" si="4"/>
        <v>5.4475200000000008</v>
      </c>
      <c r="H191" s="17">
        <v>1</v>
      </c>
      <c r="I191" s="23"/>
      <c r="J191" s="60" t="s">
        <v>191</v>
      </c>
      <c r="K191" s="24" t="s">
        <v>24</v>
      </c>
    </row>
    <row r="192" spans="1:11" x14ac:dyDescent="0.25">
      <c r="A192" s="29">
        <v>11153</v>
      </c>
      <c r="B192" s="43"/>
      <c r="C192" s="21">
        <v>15</v>
      </c>
      <c r="D192" s="21">
        <v>1</v>
      </c>
      <c r="E192" s="22">
        <v>1.35</v>
      </c>
      <c r="F192" s="37">
        <f t="shared" si="5"/>
        <v>9.4770000000000021</v>
      </c>
      <c r="G192" s="55">
        <f t="shared" si="4"/>
        <v>7.5816000000000017</v>
      </c>
      <c r="H192" s="17">
        <v>1</v>
      </c>
      <c r="I192" s="23"/>
      <c r="J192" s="68" t="s">
        <v>192</v>
      </c>
      <c r="K192" s="24" t="s">
        <v>24</v>
      </c>
    </row>
    <row r="193" spans="1:11" x14ac:dyDescent="0.25">
      <c r="A193" s="38">
        <v>75621</v>
      </c>
      <c r="B193" s="46"/>
      <c r="C193" s="39">
        <v>12</v>
      </c>
      <c r="D193" s="39">
        <v>1</v>
      </c>
      <c r="E193" s="22">
        <v>1.31</v>
      </c>
      <c r="F193" s="37">
        <f t="shared" si="5"/>
        <v>9.196200000000001</v>
      </c>
      <c r="G193" s="55">
        <f t="shared" si="4"/>
        <v>7.3569600000000008</v>
      </c>
      <c r="H193" s="17">
        <v>1</v>
      </c>
      <c r="I193" s="40"/>
      <c r="J193" s="69" t="s">
        <v>222</v>
      </c>
      <c r="K193" s="18" t="s">
        <v>23</v>
      </c>
    </row>
    <row r="194" spans="1:11" s="41" customFormat="1" ht="14.45" customHeight="1" x14ac:dyDescent="0.2">
      <c r="A194" s="38">
        <v>90050</v>
      </c>
      <c r="B194" s="46"/>
      <c r="C194" s="21">
        <v>16</v>
      </c>
      <c r="D194" s="21">
        <v>1</v>
      </c>
      <c r="E194" s="22">
        <v>2.14</v>
      </c>
      <c r="F194" s="37">
        <f t="shared" si="5"/>
        <v>15.022800000000002</v>
      </c>
      <c r="G194" s="55">
        <f t="shared" si="4"/>
        <v>12.018240000000002</v>
      </c>
      <c r="H194" s="17">
        <v>1</v>
      </c>
      <c r="I194" s="23"/>
      <c r="J194" s="66" t="s">
        <v>223</v>
      </c>
      <c r="K194" s="24" t="s">
        <v>23</v>
      </c>
    </row>
    <row r="195" spans="1:11" x14ac:dyDescent="0.25">
      <c r="A195" s="51"/>
      <c r="B195" s="51"/>
      <c r="C195" s="51"/>
      <c r="D195" s="51"/>
      <c r="E195" s="52">
        <f>SUM(E163:E170)</f>
        <v>6</v>
      </c>
      <c r="F195" s="52"/>
      <c r="G195" s="52"/>
      <c r="H195" s="53">
        <f>SUM(H163:H170)</f>
        <v>8</v>
      </c>
      <c r="I195" s="51"/>
      <c r="J195" s="70"/>
      <c r="K195" s="51"/>
    </row>
  </sheetData>
  <sortState ref="A2:L195">
    <sortCondition ref="A159"/>
  </sortState>
  <pageMargins left="0.196527777777778" right="0.15763888888888899" top="0.51180555555555496" bottom="0.47291666666666698" header="0.31527777777777799" footer="0.31527777777777799"/>
  <pageSetup paperSize="9" scale="95" firstPageNumber="0" orientation="portrait" horizontalDpi="300" verticalDpi="300" r:id="rId1"/>
  <headerFooter>
    <oddHeader>&amp;C&amp;D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Orderpriceform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admin4</dc:creator>
  <cp:lastModifiedBy>user</cp:lastModifiedBy>
  <cp:revision>1</cp:revision>
  <cp:lastPrinted>2022-07-06T10:36:02Z</cp:lastPrinted>
  <dcterms:created xsi:type="dcterms:W3CDTF">2016-09-22T13:29:56Z</dcterms:created>
  <dcterms:modified xsi:type="dcterms:W3CDTF">2023-01-11T14:19:04Z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